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ocuments\Biblioghetto\Iberbibliotecas\"/>
    </mc:Choice>
  </mc:AlternateContent>
  <bookViews>
    <workbookView xWindow="0" yWindow="0" windowWidth="20490" windowHeight="7650"/>
  </bookViews>
  <sheets>
    <sheet name="Presupuesto moneda local" sheetId="9" r:id="rId1"/>
    <sheet name="PresupuestoUSD" sheetId="10" r:id="rId2"/>
  </sheets>
  <calcPr calcId="162913"/>
</workbook>
</file>

<file path=xl/calcChain.xml><?xml version="1.0" encoding="utf-8"?>
<calcChain xmlns="http://schemas.openxmlformats.org/spreadsheetml/2006/main">
  <c r="E31" i="10" l="1"/>
  <c r="D31" i="10" l="1"/>
  <c r="F31" i="10"/>
  <c r="E31" i="9" l="1"/>
  <c r="D31" i="9"/>
  <c r="F31" i="9" s="1"/>
</calcChain>
</file>

<file path=xl/comments1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comments2.xml><?xml version="1.0" encoding="utf-8"?>
<comments xmlns="http://schemas.openxmlformats.org/spreadsheetml/2006/main">
  <authors>
    <author>cvargas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sharedStrings.xml><?xml version="1.0" encoding="utf-8"?>
<sst xmlns="http://schemas.openxmlformats.org/spreadsheetml/2006/main" count="112" uniqueCount="42">
  <si>
    <t>Actividad</t>
  </si>
  <si>
    <t>Programa Iberoamericano de Bibliotecas Públicas, Iberbibliotecas</t>
  </si>
  <si>
    <r>
      <t xml:space="preserve">Dólares Americanos. </t>
    </r>
    <r>
      <rPr>
        <b/>
        <sz val="11"/>
        <rFont val="Calibri"/>
        <family val="2"/>
      </rPr>
      <t>USD</t>
    </r>
  </si>
  <si>
    <t>Formato de Presupuesto</t>
  </si>
  <si>
    <t>No.</t>
  </si>
  <si>
    <t>Unidades</t>
  </si>
  <si>
    <t>Totales</t>
  </si>
  <si>
    <t>Valor de la contrapartida
USD</t>
  </si>
  <si>
    <t>Valor total
USD</t>
  </si>
  <si>
    <t>Porcentajes</t>
  </si>
  <si>
    <t>Título del proyecto</t>
  </si>
  <si>
    <t>Entidad proponente</t>
  </si>
  <si>
    <t>País o ciudad miembro</t>
  </si>
  <si>
    <t>Moneda</t>
  </si>
  <si>
    <t>MONEDA LOCAL</t>
  </si>
  <si>
    <t>Valor de la contrapartida</t>
  </si>
  <si>
    <t>Valor solicitado a Iberbibliotecas</t>
  </si>
  <si>
    <t>Valor total</t>
  </si>
  <si>
    <t>7a Convocatoria de Ayudas 2019</t>
  </si>
  <si>
    <t>Esquinas de Lectura Infantil</t>
  </si>
  <si>
    <t>Corporación Biblioghetto</t>
  </si>
  <si>
    <t>Colombia</t>
  </si>
  <si>
    <t>Pintura para fondear cuñete</t>
  </si>
  <si>
    <t>Latas de aerosol especializadas</t>
  </si>
  <si>
    <t xml:space="preserve">Servicio grafiero </t>
  </si>
  <si>
    <t>Libro en formato lona</t>
  </si>
  <si>
    <t>Sujetador de madera</t>
  </si>
  <si>
    <t>Transporte grafitero</t>
  </si>
  <si>
    <t>Paquete de difusión de Jornadas inaugurales  
(Afiches de actividades mensuales, volantes y audio)</t>
  </si>
  <si>
    <t>Refrigerios</t>
  </si>
  <si>
    <t>Kits para manualidades</t>
  </si>
  <si>
    <t>Diseño e impresión de Cartilla de sistematización del proyecto</t>
  </si>
  <si>
    <t>Impresión y retablo de fotografía tamaño tabloide para exposición</t>
  </si>
  <si>
    <t>Libros infantiles</t>
  </si>
  <si>
    <t>Servicios de promotores de lectura</t>
  </si>
  <si>
    <t>Servicios de Coordinadores</t>
  </si>
  <si>
    <t>Transportes Jornadas</t>
  </si>
  <si>
    <t xml:space="preserve">Brochas </t>
  </si>
  <si>
    <t>Resane de pared</t>
  </si>
  <si>
    <t xml:space="preserve">Puff's </t>
  </si>
  <si>
    <t>Diadema Auricular Micrófono Inalambrico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</si>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</sst>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14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952500</xdr:colOff>
      <xdr:row>3</xdr:row>
      <xdr:rowOff>66675</xdr:rowOff>
    </xdr:to>
    <xdr:pic>
      <xdr:nvPicPr>
        <xdr:cNvPr id="2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952500</xdr:colOff>
      <xdr:row>3</xdr:row>
      <xdr:rowOff>66675</xdr:rowOff>
    </xdr:to>
    <xdr:pic>
      <xdr:nvPicPr>
        <xdr:cNvPr id="2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991225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A11:F32" headerRowDxfId="45" dataDxfId="44">
  <autoFilter ref="A11:F32"/>
  <tableColumns count="6">
    <tableColumn id="1" name="No." totalsRowLabel="Total" dataDxfId="43" totalsRowDxfId="42"/>
    <tableColumn id="3" name="Actividad" dataDxfId="41" totalsRowDxfId="40"/>
    <tableColumn id="4" name="Unidades" dataDxfId="39" totalsRowDxfId="38"/>
    <tableColumn id="5" name="Valor de la contrapartida" dataDxfId="37" totalsRowDxfId="36"/>
    <tableColumn id="6" name="Valor solicitado a Iberbibliotecas" dataDxfId="35" totalsRowDxfId="34"/>
    <tableColumn id="7" name="Valor total" totalsRowFunction="sum" dataDxfId="33" totalsRowDxfId="32">
      <calculatedColumnFormula>SUBTOTAL(109,F6:F11)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a143" displayName="Tabla143" ref="A11:F32" headerRowDxfId="13" dataDxfId="12">
  <autoFilter ref="A11:F32"/>
  <tableColumns count="6">
    <tableColumn id="1" name="No." totalsRowLabel="Total" dataDxfId="11" totalsRowDxfId="10"/>
    <tableColumn id="3" name="Actividad" dataDxfId="9" totalsRowDxfId="8"/>
    <tableColumn id="4" name="Unidades" dataDxfId="7" totalsRowDxfId="6"/>
    <tableColumn id="5" name="Valor de la contrapartida_x000a_USD" dataDxfId="5" totalsRowDxfId="4"/>
    <tableColumn id="6" name="Valor solicitado a Iberbibliotecas" dataDxfId="3" totalsRowDxfId="2"/>
    <tableColumn id="7" name="Valor total_x000a_USD" totalsRowFunction="sum" dataDxfId="1" totalsRowDxfId="0">
      <calculatedColumnFormula>SUBTOTAL(109,F6:F11)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25" workbookViewId="0">
      <selection activeCell="E31" sqref="E31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7.37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18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6" customFormat="1" ht="15" x14ac:dyDescent="0.2">
      <c r="A6" s="21" t="s">
        <v>10</v>
      </c>
      <c r="B6" s="22"/>
      <c r="C6" s="23" t="s">
        <v>19</v>
      </c>
      <c r="D6" s="24"/>
      <c r="E6" s="24"/>
      <c r="F6" s="25"/>
    </row>
    <row r="7" spans="1:6" s="16" customFormat="1" ht="15" customHeight="1" x14ac:dyDescent="0.2">
      <c r="A7" s="26" t="s">
        <v>11</v>
      </c>
      <c r="B7" s="27"/>
      <c r="C7" s="28" t="s">
        <v>20</v>
      </c>
      <c r="D7" s="29"/>
      <c r="E7" s="29"/>
      <c r="F7" s="30"/>
    </row>
    <row r="8" spans="1:6" s="16" customFormat="1" ht="15" x14ac:dyDescent="0.2">
      <c r="A8" s="26" t="s">
        <v>12</v>
      </c>
      <c r="B8" s="27"/>
      <c r="C8" s="28" t="s">
        <v>21</v>
      </c>
      <c r="D8" s="29"/>
      <c r="E8" s="29"/>
      <c r="F8" s="30"/>
    </row>
    <row r="9" spans="1:6" s="16" customFormat="1" ht="15" x14ac:dyDescent="0.2">
      <c r="A9" s="21" t="s">
        <v>13</v>
      </c>
      <c r="B9" s="22"/>
      <c r="C9" s="23" t="s">
        <v>14</v>
      </c>
      <c r="D9" s="24"/>
      <c r="E9" s="24"/>
      <c r="F9" s="25"/>
    </row>
    <row r="10" spans="1:6" x14ac:dyDescent="0.2">
      <c r="A10" s="12"/>
      <c r="B10" s="13"/>
      <c r="C10" s="13"/>
      <c r="D10" s="14"/>
      <c r="E10" s="15"/>
    </row>
    <row r="11" spans="1:6" ht="28.5" x14ac:dyDescent="0.2">
      <c r="A11" s="18" t="s">
        <v>4</v>
      </c>
      <c r="B11" s="18" t="s">
        <v>0</v>
      </c>
      <c r="C11" s="18" t="s">
        <v>5</v>
      </c>
      <c r="D11" s="18" t="s">
        <v>15</v>
      </c>
      <c r="E11" s="18" t="s">
        <v>16</v>
      </c>
      <c r="F11" s="18" t="s">
        <v>17</v>
      </c>
    </row>
    <row r="12" spans="1:6" ht="15" x14ac:dyDescent="0.2">
      <c r="A12" s="9">
        <v>1</v>
      </c>
      <c r="B12" s="10" t="s">
        <v>38</v>
      </c>
      <c r="C12" s="10">
        <v>10</v>
      </c>
      <c r="D12" s="11" t="s">
        <v>41</v>
      </c>
      <c r="E12" s="11">
        <v>1000000</v>
      </c>
      <c r="F12" s="11">
        <v>1000000</v>
      </c>
    </row>
    <row r="13" spans="1:6" ht="15" x14ac:dyDescent="0.2">
      <c r="A13" s="9">
        <v>2</v>
      </c>
      <c r="B13" s="10" t="s">
        <v>22</v>
      </c>
      <c r="C13" s="10">
        <v>10</v>
      </c>
      <c r="D13" s="11" t="s">
        <v>41</v>
      </c>
      <c r="E13" s="11">
        <v>1000000</v>
      </c>
      <c r="F13" s="11">
        <v>1000000</v>
      </c>
    </row>
    <row r="14" spans="1:6" ht="15" x14ac:dyDescent="0.2">
      <c r="A14" s="9">
        <v>3</v>
      </c>
      <c r="B14" s="10" t="s">
        <v>23</v>
      </c>
      <c r="C14" s="10">
        <v>200</v>
      </c>
      <c r="D14" s="11" t="s">
        <v>41</v>
      </c>
      <c r="E14" s="11">
        <v>3000000</v>
      </c>
      <c r="F14" s="11">
        <v>3000000</v>
      </c>
    </row>
    <row r="15" spans="1:6" ht="15" x14ac:dyDescent="0.2">
      <c r="A15" s="9">
        <v>4</v>
      </c>
      <c r="B15" s="10" t="s">
        <v>24</v>
      </c>
      <c r="C15" s="10">
        <v>10</v>
      </c>
      <c r="D15" s="11" t="s">
        <v>41</v>
      </c>
      <c r="E15" s="11">
        <v>3000000</v>
      </c>
      <c r="F15" s="11">
        <v>3000000</v>
      </c>
    </row>
    <row r="16" spans="1:6" ht="15" x14ac:dyDescent="0.2">
      <c r="A16" s="9">
        <v>5</v>
      </c>
      <c r="B16" s="10" t="s">
        <v>25</v>
      </c>
      <c r="C16" s="10">
        <v>120</v>
      </c>
      <c r="D16" s="11" t="s">
        <v>41</v>
      </c>
      <c r="E16" s="11">
        <v>2400000</v>
      </c>
      <c r="F16" s="11">
        <v>2400000</v>
      </c>
    </row>
    <row r="17" spans="1:6" ht="15" x14ac:dyDescent="0.2">
      <c r="A17" s="9">
        <v>6</v>
      </c>
      <c r="B17" s="10" t="s">
        <v>26</v>
      </c>
      <c r="C17" s="10">
        <v>10</v>
      </c>
      <c r="D17" s="11" t="s">
        <v>41</v>
      </c>
      <c r="E17" s="11">
        <v>200000</v>
      </c>
      <c r="F17" s="11">
        <v>200000</v>
      </c>
    </row>
    <row r="18" spans="1:6" ht="15" x14ac:dyDescent="0.2">
      <c r="A18" s="9">
        <v>7</v>
      </c>
      <c r="B18" s="10" t="s">
        <v>27</v>
      </c>
      <c r="C18" s="10">
        <v>10</v>
      </c>
      <c r="D18" s="11" t="s">
        <v>41</v>
      </c>
      <c r="E18" s="11">
        <v>300000</v>
      </c>
      <c r="F18" s="11">
        <v>300000</v>
      </c>
    </row>
    <row r="19" spans="1:6" ht="60" x14ac:dyDescent="0.2">
      <c r="A19" s="9">
        <v>8</v>
      </c>
      <c r="B19" s="10" t="s">
        <v>28</v>
      </c>
      <c r="C19" s="10">
        <v>10</v>
      </c>
      <c r="D19" s="11" t="s">
        <v>41</v>
      </c>
      <c r="E19" s="11">
        <v>1500000</v>
      </c>
      <c r="F19" s="11">
        <v>1500000</v>
      </c>
    </row>
    <row r="20" spans="1:6" ht="15" x14ac:dyDescent="0.2">
      <c r="A20" s="9">
        <v>9</v>
      </c>
      <c r="B20" s="10" t="s">
        <v>39</v>
      </c>
      <c r="C20" s="10">
        <v>10</v>
      </c>
      <c r="D20" s="11" t="s">
        <v>41</v>
      </c>
      <c r="E20" s="11">
        <v>1500000</v>
      </c>
      <c r="F20" s="11">
        <v>1500000</v>
      </c>
    </row>
    <row r="21" spans="1:6" ht="30" x14ac:dyDescent="0.2">
      <c r="A21" s="9">
        <v>10</v>
      </c>
      <c r="B21" s="10" t="s">
        <v>40</v>
      </c>
      <c r="C21" s="10">
        <v>10</v>
      </c>
      <c r="D21" s="11" t="s">
        <v>41</v>
      </c>
      <c r="E21" s="11">
        <v>1600000</v>
      </c>
      <c r="F21" s="11">
        <v>1600000</v>
      </c>
    </row>
    <row r="22" spans="1:6" ht="15" x14ac:dyDescent="0.2">
      <c r="A22" s="9">
        <v>11</v>
      </c>
      <c r="B22" s="10" t="s">
        <v>29</v>
      </c>
      <c r="C22" s="10">
        <v>2000</v>
      </c>
      <c r="D22" s="11">
        <v>6000000</v>
      </c>
      <c r="E22" s="11"/>
      <c r="F22" s="11">
        <v>6000000</v>
      </c>
    </row>
    <row r="23" spans="1:6" ht="15" x14ac:dyDescent="0.2">
      <c r="A23" s="9">
        <v>12</v>
      </c>
      <c r="B23" s="10" t="s">
        <v>30</v>
      </c>
      <c r="C23" s="10">
        <v>1000</v>
      </c>
      <c r="D23" s="11" t="s">
        <v>41</v>
      </c>
      <c r="E23" s="11">
        <v>2000000</v>
      </c>
      <c r="F23" s="11">
        <v>2000000</v>
      </c>
    </row>
    <row r="24" spans="1:6" ht="30" x14ac:dyDescent="0.2">
      <c r="A24" s="9">
        <v>13</v>
      </c>
      <c r="B24" s="10" t="s">
        <v>31</v>
      </c>
      <c r="C24" s="10">
        <v>1000</v>
      </c>
      <c r="D24" s="11" t="s">
        <v>41</v>
      </c>
      <c r="E24" s="11">
        <v>5000000</v>
      </c>
      <c r="F24" s="11">
        <v>5000000</v>
      </c>
    </row>
    <row r="25" spans="1:6" ht="45" x14ac:dyDescent="0.2">
      <c r="A25" s="9">
        <v>14</v>
      </c>
      <c r="B25" s="10" t="s">
        <v>32</v>
      </c>
      <c r="C25" s="10">
        <v>40</v>
      </c>
      <c r="D25" s="11" t="s">
        <v>41</v>
      </c>
      <c r="E25" s="11">
        <v>4000000</v>
      </c>
      <c r="F25" s="11">
        <v>4000000</v>
      </c>
    </row>
    <row r="26" spans="1:6" ht="15" x14ac:dyDescent="0.2">
      <c r="A26" s="9">
        <v>15</v>
      </c>
      <c r="B26" s="10" t="s">
        <v>33</v>
      </c>
      <c r="C26" s="10">
        <v>200</v>
      </c>
      <c r="D26" s="11" t="s">
        <v>41</v>
      </c>
      <c r="E26" s="11">
        <v>6000000</v>
      </c>
      <c r="F26" s="11">
        <v>6000000</v>
      </c>
    </row>
    <row r="27" spans="1:6" ht="15" x14ac:dyDescent="0.2">
      <c r="A27" s="9">
        <v>16</v>
      </c>
      <c r="B27" s="10" t="s">
        <v>35</v>
      </c>
      <c r="C27" s="10">
        <v>9</v>
      </c>
      <c r="D27" s="11" t="s">
        <v>41</v>
      </c>
      <c r="E27" s="11">
        <v>18000000</v>
      </c>
      <c r="F27" s="11">
        <v>18000000</v>
      </c>
    </row>
    <row r="28" spans="1:6" ht="15" x14ac:dyDescent="0.2">
      <c r="A28" s="9">
        <v>17</v>
      </c>
      <c r="B28" s="10" t="s">
        <v>36</v>
      </c>
      <c r="C28" s="10">
        <v>1</v>
      </c>
      <c r="D28" s="11" t="s">
        <v>41</v>
      </c>
      <c r="E28" s="11">
        <v>1000000</v>
      </c>
      <c r="F28" s="11">
        <v>1000000</v>
      </c>
    </row>
    <row r="29" spans="1:6" ht="14.25" customHeight="1" x14ac:dyDescent="0.2">
      <c r="A29" s="9">
        <v>18</v>
      </c>
      <c r="B29" s="10" t="s">
        <v>37</v>
      </c>
      <c r="C29" s="10">
        <v>100</v>
      </c>
      <c r="D29" s="11" t="s">
        <v>41</v>
      </c>
      <c r="E29" s="11">
        <v>400000</v>
      </c>
      <c r="F29" s="11">
        <v>400000</v>
      </c>
    </row>
    <row r="30" spans="1:6" s="1" customFormat="1" ht="30" x14ac:dyDescent="0.2">
      <c r="A30" s="9">
        <v>19</v>
      </c>
      <c r="B30" s="10" t="s">
        <v>34</v>
      </c>
      <c r="C30" s="10">
        <v>10</v>
      </c>
      <c r="D30" s="11">
        <v>10000000</v>
      </c>
      <c r="E30" s="11" t="s">
        <v>41</v>
      </c>
      <c r="F30" s="11">
        <v>10000000</v>
      </c>
    </row>
    <row r="31" spans="1:6" ht="15" x14ac:dyDescent="0.2">
      <c r="A31" s="9"/>
      <c r="B31" s="19"/>
      <c r="C31" s="19" t="s">
        <v>6</v>
      </c>
      <c r="D31" s="17">
        <f>SUM(D12:D30)</f>
        <v>16000000</v>
      </c>
      <c r="E31" s="17">
        <f>SUM(E12:E30)</f>
        <v>51900000</v>
      </c>
      <c r="F31" s="17">
        <f>SUM(Tabla14[[#This Row],[Valor de la contrapartida]:[Valor solicitado a Iberbibliotecas]])</f>
        <v>67900000</v>
      </c>
    </row>
    <row r="32" spans="1:6" ht="15" x14ac:dyDescent="0.2">
      <c r="A32" s="9"/>
      <c r="B32" s="19"/>
      <c r="C32" s="19" t="s">
        <v>9</v>
      </c>
      <c r="D32" s="20">
        <v>0.23499999999999999</v>
      </c>
      <c r="E32" s="20">
        <v>0.76</v>
      </c>
      <c r="F32" s="20">
        <v>1</v>
      </c>
    </row>
    <row r="33" spans="1:5" x14ac:dyDescent="0.2">
      <c r="A33" s="12"/>
      <c r="B33" s="13"/>
      <c r="C33" s="13"/>
      <c r="D33" s="14"/>
      <c r="E33" s="15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32">
    <cfRule type="cellIs" dxfId="63" priority="10" stopIfTrue="1" operator="greaterThan">
      <formula>0.2</formula>
    </cfRule>
    <cfRule type="cellIs" dxfId="62" priority="11" stopIfTrue="1" operator="lessThan">
      <formula>0.2</formula>
    </cfRule>
    <cfRule type="cellIs" dxfId="61" priority="12" stopIfTrue="1" operator="lessThan">
      <formula>0.2</formula>
    </cfRule>
    <cfRule type="cellIs" dxfId="60" priority="13" stopIfTrue="1" operator="lessThan">
      <formula>0.2</formula>
    </cfRule>
    <cfRule type="cellIs" dxfId="59" priority="14" stopIfTrue="1" operator="lessThanOrEqual">
      <formula>0.2</formula>
    </cfRule>
    <cfRule type="cellIs" dxfId="58" priority="15" stopIfTrue="1" operator="lessThan">
      <formula>0.2</formula>
    </cfRule>
    <cfRule type="cellIs" dxfId="57" priority="16" stopIfTrue="1" operator="lessThanOrEqual">
      <formula>0.8</formula>
    </cfRule>
    <cfRule type="cellIs" dxfId="56" priority="17" stopIfTrue="1" operator="greaterThanOrEqual">
      <formula>0.8</formula>
    </cfRule>
    <cfRule type="cellIs" priority="18" stopIfTrue="1" operator="greaterThanOrEqual">
      <formula>0.8</formula>
    </cfRule>
    <cfRule type="cellIs" dxfId="55" priority="19" stopIfTrue="1" operator="greaterThan">
      <formula>0.8</formula>
    </cfRule>
  </conditionalFormatting>
  <conditionalFormatting sqref="E32">
    <cfRule type="cellIs" dxfId="54" priority="3" stopIfTrue="1" operator="lessThan">
      <formula>0.8</formula>
    </cfRule>
    <cfRule type="cellIs" dxfId="53" priority="4" stopIfTrue="1" operator="equal">
      <formula>0.8</formula>
    </cfRule>
    <cfRule type="cellIs" dxfId="52" priority="5" stopIfTrue="1" operator="greaterThan">
      <formula>0.79</formula>
    </cfRule>
    <cfRule type="cellIs" dxfId="51" priority="6" stopIfTrue="1" operator="greaterThan">
      <formula>0.79</formula>
    </cfRule>
    <cfRule type="cellIs" dxfId="50" priority="7" stopIfTrue="1" operator="lessThan">
      <formula>0.8</formula>
    </cfRule>
    <cfRule type="cellIs" dxfId="49" priority="8" stopIfTrue="1" operator="greaterThan">
      <formula>0.79</formula>
    </cfRule>
    <cfRule type="cellIs" dxfId="48" priority="9" stopIfTrue="1" operator="lessThan">
      <formula>0.8</formula>
    </cfRule>
  </conditionalFormatting>
  <conditionalFormatting sqref="D32">
    <cfRule type="cellIs" dxfId="47" priority="2" stopIfTrue="1" operator="lessThan">
      <formula>0.8</formula>
    </cfRule>
  </conditionalFormatting>
  <conditionalFormatting sqref="D32">
    <cfRule type="cellIs" dxfId="46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25" workbookViewId="0">
      <selection activeCell="E31" sqref="E31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7.37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18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6" customFormat="1" ht="15" x14ac:dyDescent="0.2">
      <c r="A6" s="21" t="s">
        <v>10</v>
      </c>
      <c r="B6" s="22"/>
      <c r="C6" s="23" t="s">
        <v>19</v>
      </c>
      <c r="D6" s="24"/>
      <c r="E6" s="24"/>
      <c r="F6" s="25"/>
    </row>
    <row r="7" spans="1:6" s="16" customFormat="1" ht="15" customHeight="1" x14ac:dyDescent="0.2">
      <c r="A7" s="26" t="s">
        <v>11</v>
      </c>
      <c r="B7" s="27"/>
      <c r="C7" s="28" t="s">
        <v>20</v>
      </c>
      <c r="D7" s="29"/>
      <c r="E7" s="29"/>
      <c r="F7" s="30"/>
    </row>
    <row r="8" spans="1:6" s="16" customFormat="1" ht="15" x14ac:dyDescent="0.2">
      <c r="A8" s="26" t="s">
        <v>12</v>
      </c>
      <c r="B8" s="27"/>
      <c r="C8" s="28" t="s">
        <v>21</v>
      </c>
      <c r="D8" s="29"/>
      <c r="E8" s="29"/>
      <c r="F8" s="30"/>
    </row>
    <row r="9" spans="1:6" s="16" customFormat="1" ht="15" customHeight="1" x14ac:dyDescent="0.2">
      <c r="A9" s="21" t="s">
        <v>13</v>
      </c>
      <c r="B9" s="22"/>
      <c r="C9" s="31" t="s">
        <v>2</v>
      </c>
      <c r="D9" s="32"/>
      <c r="E9" s="32"/>
      <c r="F9" s="33"/>
    </row>
    <row r="10" spans="1:6" x14ac:dyDescent="0.2">
      <c r="A10" s="12"/>
      <c r="B10" s="13"/>
      <c r="C10" s="13"/>
      <c r="D10" s="14"/>
      <c r="E10" s="15"/>
    </row>
    <row r="11" spans="1:6" ht="42.75" x14ac:dyDescent="0.2">
      <c r="A11" s="18" t="s">
        <v>4</v>
      </c>
      <c r="B11" s="18" t="s">
        <v>0</v>
      </c>
      <c r="C11" s="18" t="s">
        <v>5</v>
      </c>
      <c r="D11" s="8" t="s">
        <v>7</v>
      </c>
      <c r="E11" s="18" t="s">
        <v>16</v>
      </c>
      <c r="F11" s="8" t="s">
        <v>8</v>
      </c>
    </row>
    <row r="12" spans="1:6" ht="15" x14ac:dyDescent="0.2">
      <c r="A12" s="9">
        <v>1</v>
      </c>
      <c r="B12" s="10" t="s">
        <v>38</v>
      </c>
      <c r="C12" s="10">
        <v>10</v>
      </c>
      <c r="D12" s="11" t="s">
        <v>41</v>
      </c>
      <c r="E12" s="11">
        <v>313</v>
      </c>
      <c r="F12" s="11">
        <v>313</v>
      </c>
    </row>
    <row r="13" spans="1:6" ht="15" x14ac:dyDescent="0.2">
      <c r="A13" s="9">
        <v>2</v>
      </c>
      <c r="B13" s="10" t="s">
        <v>22</v>
      </c>
      <c r="C13" s="10">
        <v>10</v>
      </c>
      <c r="D13" s="11" t="s">
        <v>41</v>
      </c>
      <c r="E13" s="11">
        <v>313</v>
      </c>
      <c r="F13" s="11">
        <v>313</v>
      </c>
    </row>
    <row r="14" spans="1:6" ht="15" x14ac:dyDescent="0.2">
      <c r="A14" s="9">
        <v>3</v>
      </c>
      <c r="B14" s="10" t="s">
        <v>23</v>
      </c>
      <c r="C14" s="10">
        <v>200</v>
      </c>
      <c r="D14" s="11" t="s">
        <v>41</v>
      </c>
      <c r="E14" s="11">
        <v>937.5</v>
      </c>
      <c r="F14" s="11">
        <v>937.5</v>
      </c>
    </row>
    <row r="15" spans="1:6" ht="15" x14ac:dyDescent="0.2">
      <c r="A15" s="9">
        <v>4</v>
      </c>
      <c r="B15" s="10" t="s">
        <v>24</v>
      </c>
      <c r="C15" s="10">
        <v>10</v>
      </c>
      <c r="D15" s="11" t="s">
        <v>41</v>
      </c>
      <c r="E15" s="11">
        <v>937.5</v>
      </c>
      <c r="F15" s="11">
        <v>937.5</v>
      </c>
    </row>
    <row r="16" spans="1:6" ht="15" x14ac:dyDescent="0.2">
      <c r="A16" s="9">
        <v>5</v>
      </c>
      <c r="B16" s="10" t="s">
        <v>25</v>
      </c>
      <c r="C16" s="10">
        <v>120</v>
      </c>
      <c r="D16" s="11" t="s">
        <v>41</v>
      </c>
      <c r="E16" s="11">
        <v>750</v>
      </c>
      <c r="F16" s="11">
        <v>750</v>
      </c>
    </row>
    <row r="17" spans="1:6" ht="15" x14ac:dyDescent="0.2">
      <c r="A17" s="9">
        <v>6</v>
      </c>
      <c r="B17" s="10" t="s">
        <v>26</v>
      </c>
      <c r="C17" s="10">
        <v>10</v>
      </c>
      <c r="D17" s="11" t="s">
        <v>41</v>
      </c>
      <c r="E17" s="11">
        <v>62.5</v>
      </c>
      <c r="F17" s="11">
        <v>62.5</v>
      </c>
    </row>
    <row r="18" spans="1:6" ht="15" x14ac:dyDescent="0.2">
      <c r="A18" s="9">
        <v>7</v>
      </c>
      <c r="B18" s="10" t="s">
        <v>27</v>
      </c>
      <c r="C18" s="10">
        <v>10</v>
      </c>
      <c r="D18" s="11" t="s">
        <v>41</v>
      </c>
      <c r="E18" s="11">
        <v>93.8</v>
      </c>
      <c r="F18" s="11">
        <v>93.8</v>
      </c>
    </row>
    <row r="19" spans="1:6" ht="60" x14ac:dyDescent="0.2">
      <c r="A19" s="9">
        <v>8</v>
      </c>
      <c r="B19" s="10" t="s">
        <v>28</v>
      </c>
      <c r="C19" s="10">
        <v>10</v>
      </c>
      <c r="D19" s="11" t="s">
        <v>41</v>
      </c>
      <c r="E19" s="11">
        <v>468.8</v>
      </c>
      <c r="F19" s="11">
        <v>468.8</v>
      </c>
    </row>
    <row r="20" spans="1:6" ht="15" x14ac:dyDescent="0.2">
      <c r="A20" s="9">
        <v>9</v>
      </c>
      <c r="B20" s="10" t="s">
        <v>39</v>
      </c>
      <c r="C20" s="10">
        <v>10</v>
      </c>
      <c r="D20" s="11" t="s">
        <v>41</v>
      </c>
      <c r="E20" s="11">
        <v>468.8</v>
      </c>
      <c r="F20" s="11">
        <v>468.8</v>
      </c>
    </row>
    <row r="21" spans="1:6" ht="30" x14ac:dyDescent="0.2">
      <c r="A21" s="9">
        <v>10</v>
      </c>
      <c r="B21" s="10" t="s">
        <v>40</v>
      </c>
      <c r="C21" s="10">
        <v>10</v>
      </c>
      <c r="D21" s="11" t="s">
        <v>41</v>
      </c>
      <c r="E21" s="11">
        <v>500</v>
      </c>
      <c r="F21" s="11">
        <v>500</v>
      </c>
    </row>
    <row r="22" spans="1:6" ht="15" x14ac:dyDescent="0.2">
      <c r="A22" s="9">
        <v>11</v>
      </c>
      <c r="B22" s="10" t="s">
        <v>29</v>
      </c>
      <c r="C22" s="10">
        <v>2000</v>
      </c>
      <c r="D22" s="11">
        <v>1875</v>
      </c>
      <c r="E22" s="11"/>
      <c r="F22" s="11">
        <v>1875</v>
      </c>
    </row>
    <row r="23" spans="1:6" ht="15" x14ac:dyDescent="0.2">
      <c r="A23" s="9">
        <v>12</v>
      </c>
      <c r="B23" s="10" t="s">
        <v>30</v>
      </c>
      <c r="C23" s="10">
        <v>1000</v>
      </c>
      <c r="D23" s="11" t="s">
        <v>41</v>
      </c>
      <c r="E23" s="11">
        <v>325</v>
      </c>
      <c r="F23" s="11">
        <v>325</v>
      </c>
    </row>
    <row r="24" spans="1:6" ht="30" x14ac:dyDescent="0.2">
      <c r="A24" s="9">
        <v>13</v>
      </c>
      <c r="B24" s="10" t="s">
        <v>31</v>
      </c>
      <c r="C24" s="10">
        <v>1000</v>
      </c>
      <c r="D24" s="11" t="s">
        <v>41</v>
      </c>
      <c r="E24" s="11">
        <v>1562.5</v>
      </c>
      <c r="F24" s="11">
        <v>1562.5</v>
      </c>
    </row>
    <row r="25" spans="1:6" ht="45" x14ac:dyDescent="0.2">
      <c r="A25" s="9">
        <v>14</v>
      </c>
      <c r="B25" s="10" t="s">
        <v>32</v>
      </c>
      <c r="C25" s="10">
        <v>40</v>
      </c>
      <c r="D25" s="11" t="s">
        <v>41</v>
      </c>
      <c r="E25" s="11">
        <v>1250</v>
      </c>
      <c r="F25" s="11">
        <v>1250</v>
      </c>
    </row>
    <row r="26" spans="1:6" ht="15" x14ac:dyDescent="0.2">
      <c r="A26" s="9">
        <v>15</v>
      </c>
      <c r="B26" s="10" t="s">
        <v>33</v>
      </c>
      <c r="C26" s="10">
        <v>200</v>
      </c>
      <c r="D26" s="11" t="s">
        <v>41</v>
      </c>
      <c r="E26" s="11">
        <v>1875</v>
      </c>
      <c r="F26" s="11">
        <v>1875</v>
      </c>
    </row>
    <row r="27" spans="1:6" ht="15" x14ac:dyDescent="0.2">
      <c r="A27" s="9">
        <v>16</v>
      </c>
      <c r="B27" s="10" t="s">
        <v>35</v>
      </c>
      <c r="C27" s="10">
        <v>9</v>
      </c>
      <c r="D27" s="11" t="s">
        <v>41</v>
      </c>
      <c r="E27" s="11">
        <v>5625</v>
      </c>
      <c r="F27" s="11">
        <v>5625</v>
      </c>
    </row>
    <row r="28" spans="1:6" ht="15" x14ac:dyDescent="0.2">
      <c r="A28" s="9">
        <v>17</v>
      </c>
      <c r="B28" s="10" t="s">
        <v>36</v>
      </c>
      <c r="C28" s="10">
        <v>1</v>
      </c>
      <c r="D28" s="11" t="s">
        <v>41</v>
      </c>
      <c r="E28" s="11">
        <v>312.5</v>
      </c>
      <c r="F28" s="11">
        <v>312.5</v>
      </c>
    </row>
    <row r="29" spans="1:6" ht="14.25" customHeight="1" x14ac:dyDescent="0.2">
      <c r="A29" s="9">
        <v>18</v>
      </c>
      <c r="B29" s="10" t="s">
        <v>37</v>
      </c>
      <c r="C29" s="10">
        <v>100</v>
      </c>
      <c r="D29" s="11" t="s">
        <v>41</v>
      </c>
      <c r="E29" s="11">
        <v>125</v>
      </c>
      <c r="F29" s="11">
        <v>125</v>
      </c>
    </row>
    <row r="30" spans="1:6" s="1" customFormat="1" ht="30" x14ac:dyDescent="0.2">
      <c r="A30" s="9">
        <v>19</v>
      </c>
      <c r="B30" s="10" t="s">
        <v>34</v>
      </c>
      <c r="C30" s="10">
        <v>10</v>
      </c>
      <c r="D30" s="11">
        <v>3125</v>
      </c>
      <c r="E30" s="11" t="s">
        <v>41</v>
      </c>
      <c r="F30" s="11">
        <v>3125</v>
      </c>
    </row>
    <row r="31" spans="1:6" ht="15" x14ac:dyDescent="0.2">
      <c r="A31" s="9"/>
      <c r="B31" s="19"/>
      <c r="C31" s="19" t="s">
        <v>6</v>
      </c>
      <c r="D31" s="17">
        <f>SUBTOTAL(109,D12:D30)</f>
        <v>5000</v>
      </c>
      <c r="E31" s="17">
        <f>SUBTOTAL(109,E12:E30)</f>
        <v>15919.900000000001</v>
      </c>
      <c r="F31" s="17">
        <f>SUBTOTAL(109,F12:F30)</f>
        <v>20919.900000000001</v>
      </c>
    </row>
    <row r="32" spans="1:6" ht="15" x14ac:dyDescent="0.2">
      <c r="A32" s="9"/>
      <c r="B32" s="19"/>
      <c r="C32" s="19" t="s">
        <v>9</v>
      </c>
      <c r="D32" s="20">
        <v>0.23499999999999999</v>
      </c>
      <c r="E32" s="20">
        <v>0.76</v>
      </c>
      <c r="F32" s="20">
        <v>1</v>
      </c>
    </row>
    <row r="33" spans="1:5" x14ac:dyDescent="0.2">
      <c r="A33" s="12"/>
      <c r="B33" s="13"/>
      <c r="C33" s="13"/>
      <c r="D33" s="14"/>
      <c r="E33" s="15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32">
    <cfRule type="cellIs" dxfId="31" priority="10" stopIfTrue="1" operator="greaterThan">
      <formula>0.2</formula>
    </cfRule>
    <cfRule type="cellIs" dxfId="30" priority="11" stopIfTrue="1" operator="lessThan">
      <formula>0.2</formula>
    </cfRule>
    <cfRule type="cellIs" dxfId="29" priority="12" stopIfTrue="1" operator="lessThan">
      <formula>0.2</formula>
    </cfRule>
    <cfRule type="cellIs" dxfId="28" priority="13" stopIfTrue="1" operator="lessThan">
      <formula>0.2</formula>
    </cfRule>
    <cfRule type="cellIs" dxfId="27" priority="14" stopIfTrue="1" operator="lessThanOrEqual">
      <formula>0.2</formula>
    </cfRule>
    <cfRule type="cellIs" dxfId="26" priority="15" stopIfTrue="1" operator="lessThan">
      <formula>0.2</formula>
    </cfRule>
    <cfRule type="cellIs" dxfId="25" priority="16" stopIfTrue="1" operator="lessThanOrEqual">
      <formula>0.8</formula>
    </cfRule>
    <cfRule type="cellIs" dxfId="24" priority="17" stopIfTrue="1" operator="greaterThanOrEqual">
      <formula>0.8</formula>
    </cfRule>
    <cfRule type="cellIs" priority="18" stopIfTrue="1" operator="greaterThanOrEqual">
      <formula>0.8</formula>
    </cfRule>
    <cfRule type="cellIs" dxfId="23" priority="19" stopIfTrue="1" operator="greaterThan">
      <formula>0.8</formula>
    </cfRule>
  </conditionalFormatting>
  <conditionalFormatting sqref="E32">
    <cfRule type="cellIs" dxfId="22" priority="3" stopIfTrue="1" operator="lessThan">
      <formula>0.8</formula>
    </cfRule>
    <cfRule type="cellIs" dxfId="21" priority="4" stopIfTrue="1" operator="equal">
      <formula>0.8</formula>
    </cfRule>
    <cfRule type="cellIs" dxfId="20" priority="5" stopIfTrue="1" operator="greaterThan">
      <formula>0.79</formula>
    </cfRule>
    <cfRule type="cellIs" dxfId="19" priority="6" stopIfTrue="1" operator="greaterThan">
      <formula>0.79</formula>
    </cfRule>
    <cfRule type="cellIs" dxfId="18" priority="7" stopIfTrue="1" operator="lessThan">
      <formula>0.8</formula>
    </cfRule>
    <cfRule type="cellIs" dxfId="17" priority="8" stopIfTrue="1" operator="greaterThan">
      <formula>0.79</formula>
    </cfRule>
    <cfRule type="cellIs" dxfId="16" priority="9" stopIfTrue="1" operator="lessThan">
      <formula>0.8</formula>
    </cfRule>
  </conditionalFormatting>
  <conditionalFormatting sqref="D32">
    <cfRule type="cellIs" dxfId="15" priority="2" stopIfTrue="1" operator="lessThan">
      <formula>0.8</formula>
    </cfRule>
  </conditionalFormatting>
  <conditionalFormatting sqref="D32">
    <cfRule type="cellIs" dxfId="14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moneda local</vt:lpstr>
      <vt:lpstr>PresupuestoUSD</vt:lpstr>
    </vt:vector>
  </TitlesOfParts>
  <Company>CERLALC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Gustavo</cp:lastModifiedBy>
  <cp:lastPrinted>2015-02-23T23:02:27Z</cp:lastPrinted>
  <dcterms:created xsi:type="dcterms:W3CDTF">2005-10-06T16:26:12Z</dcterms:created>
  <dcterms:modified xsi:type="dcterms:W3CDTF">2019-05-05T00:56:36Z</dcterms:modified>
</cp:coreProperties>
</file>