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1460" windowHeight="6285"/>
  </bookViews>
  <sheets>
    <sheet name="Orçamento USD" sheetId="7" r:id="rId1"/>
    <sheet name="Orçamento moeda local" sheetId="9" r:id="rId2"/>
  </sheets>
  <definedNames>
    <definedName name="_xlnm.Print_Area" localSheetId="1">'Orçamento moeda local'!$A$7:$F$19</definedName>
    <definedName name="_xlnm.Print_Area" localSheetId="0">Tabla1[#All]</definedName>
  </definedNames>
  <calcPr calcId="125725"/>
</workbook>
</file>

<file path=xl/calcChain.xml><?xml version="1.0" encoding="utf-8"?>
<calcChain xmlns="http://schemas.openxmlformats.org/spreadsheetml/2006/main">
  <c r="E19" i="7"/>
  <c r="D19"/>
  <c r="E18" i="9"/>
  <c r="D18"/>
  <c r="F12"/>
  <c r="F18" s="1"/>
  <c r="E18" i="7" l="1"/>
  <c r="F13" l="1"/>
  <c r="F14"/>
  <c r="F12"/>
  <c r="F17" i="9" l="1"/>
  <c r="F16"/>
  <c r="F15"/>
  <c r="F14"/>
  <c r="F13"/>
  <c r="F17" i="7"/>
  <c r="D18"/>
  <c r="F16"/>
  <c r="F15"/>
  <c r="D19" i="9" l="1"/>
  <c r="F18" i="7"/>
  <c r="E19" i="9" l="1"/>
</calcChain>
</file>

<file path=xl/comments1.xml><?xml version="1.0" encoding="utf-8"?>
<comments xmlns="http://schemas.openxmlformats.org/spreadsheetml/2006/main">
  <authors>
    <author>cvargas</author>
  </authors>
  <commentList>
    <comment ref="C6" authorId="0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Diligencie los datos de la misma manera que en el formulario de inscripción.</t>
        </r>
      </text>
    </comment>
    <comment ref="C9" authorId="0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Recuerde que la moneda oficial del Programa es el Dólar Americano (USD).</t>
        </r>
      </text>
    </comment>
    <comment ref="B11" authorId="0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De acuerdo al detalle de las actividades descritas en el formulario de inscripción.</t>
        </r>
      </text>
    </comment>
    <comment ref="C11" authorId="0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Cantidad de las actividades: eventos o productos.</t>
        </r>
      </text>
    </comment>
    <comment ref="A17" authorId="0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Incluya más filas solamente si es necesario.</t>
        </r>
      </text>
    </comment>
    <comment ref="F17" authorId="0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Si inserta más filas, copie la fórmula de esta celda para sumar automáticamente las columnas D+E.</t>
        </r>
      </text>
    </comment>
    <comment ref="D19" authorId="0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Recuerde que la contrapartida debe ser mayor al 20% del total del proyecto, en caso contrario el porcentaje se marcará en color rojo.</t>
        </r>
      </text>
    </comment>
    <comment ref="E19" authorId="0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Recuerde que la contrapartida debe ser mayor al 20% del total del proyecto, en caso contrario el porcentaje se marcará en color rojo.</t>
        </r>
      </text>
    </comment>
  </commentList>
</comments>
</file>

<file path=xl/comments2.xml><?xml version="1.0" encoding="utf-8"?>
<comments xmlns="http://schemas.openxmlformats.org/spreadsheetml/2006/main">
  <authors>
    <author>cvargas</author>
  </authors>
  <commentList>
    <comment ref="C6" authorId="0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Diligencie los datos de la misma manera que en el formulario de inscripción.</t>
        </r>
      </text>
    </comment>
    <comment ref="C9" authorId="0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Recuerde que la moneda oficial del Programa es el Dólar Americano (USD).</t>
        </r>
      </text>
    </comment>
    <comment ref="B11" authorId="0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De acuerdo al detalle de las actividades descritas en el formulario de inscripción.</t>
        </r>
      </text>
    </comment>
    <comment ref="C11" authorId="0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Cantidad de las actividades: eventos o productos.</t>
        </r>
      </text>
    </comment>
    <comment ref="A17" authorId="0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Incluya más filas solamente si es necesario.</t>
        </r>
      </text>
    </comment>
    <comment ref="F17" authorId="0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Si inserta más filas, copie la fórmula de esta celda para sumar automáticamente las columnas D+E.</t>
        </r>
      </text>
    </comment>
    <comment ref="D19" authorId="0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Recuerde que la contrapartida debe ser mayor al 20% del total del proyecto, en caso contrario el porcentaje se marcará en color rojo.</t>
        </r>
      </text>
    </comment>
    <comment ref="E19" authorId="0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Recuerde que la contrapartida debe ser mayor al 20% del total del proyecto, en caso contrario el porcentaje se marcará en color rojo.</t>
        </r>
      </text>
    </comment>
  </commentList>
</comments>
</file>

<file path=xl/sharedStrings.xml><?xml version="1.0" encoding="utf-8"?>
<sst xmlns="http://schemas.openxmlformats.org/spreadsheetml/2006/main" count="43" uniqueCount="39">
  <si>
    <r>
      <rPr>
        <sz val="11"/>
        <rFont val="Cambria"/>
        <family val="1"/>
      </rPr>
      <t>Atividade</t>
    </r>
  </si>
  <si>
    <r>
      <rPr>
        <b/>
        <sz val="16"/>
        <color indexed="8"/>
        <rFont val="Calibri"/>
        <family val="2"/>
        <scheme val="minor"/>
      </rPr>
      <t>Programa Ibero-Americano de Bibliotecas Públicas, Iberbibliotecas</t>
    </r>
  </si>
  <si>
    <r>
      <rPr>
        <sz val="11"/>
        <color theme="1"/>
        <rFont val="Calibri"/>
        <family val="2"/>
      </rPr>
      <t xml:space="preserve">Dólares dos Estados Unidos. </t>
    </r>
    <r>
      <rPr>
        <b/>
        <sz val="11"/>
        <rFont val="Calibri"/>
        <family val="2"/>
      </rPr>
      <t>USD</t>
    </r>
  </si>
  <si>
    <r>
      <rPr>
        <b/>
        <sz val="11"/>
        <rFont val="Calibri"/>
        <family val="2"/>
        <scheme val="minor"/>
      </rPr>
      <t xml:space="preserve">Formulário do Orçamento </t>
    </r>
  </si>
  <si>
    <r>
      <rPr>
        <sz val="11"/>
        <rFont val="Cambria"/>
        <family val="1"/>
      </rPr>
      <t>Nº</t>
    </r>
  </si>
  <si>
    <r>
      <rPr>
        <sz val="11"/>
        <rFont val="Cambria"/>
        <family val="1"/>
      </rPr>
      <t>Unidades</t>
    </r>
  </si>
  <si>
    <r>
      <rPr>
        <b/>
        <sz val="11"/>
        <rFont val="Calibri"/>
        <family val="2"/>
      </rPr>
      <t>Totais</t>
    </r>
  </si>
  <si>
    <r>
      <rPr>
        <sz val="11"/>
        <rFont val="Cambria"/>
        <family val="1"/>
      </rPr>
      <t>Valor solicitado ao Iberbibliotecas
USD</t>
    </r>
  </si>
  <si>
    <r>
      <rPr>
        <sz val="11"/>
        <rFont val="Cambria"/>
        <family val="1"/>
      </rPr>
      <t>Valor da contrapartida
USD</t>
    </r>
  </si>
  <si>
    <r>
      <rPr>
        <sz val="11"/>
        <rFont val="Cambria"/>
        <family val="1"/>
      </rPr>
      <t>Valor total
USD</t>
    </r>
  </si>
  <si>
    <r>
      <rPr>
        <b/>
        <sz val="11"/>
        <rFont val="Calibri"/>
        <family val="2"/>
      </rPr>
      <t>Percentagens</t>
    </r>
  </si>
  <si>
    <r>
      <rPr>
        <b/>
        <sz val="11"/>
        <color theme="1"/>
        <rFont val="Cambria"/>
        <family val="1"/>
      </rPr>
      <t>Título do projeto</t>
    </r>
  </si>
  <si>
    <r>
      <rPr>
        <b/>
        <sz val="11"/>
        <color theme="1"/>
        <rFont val="Cambria"/>
        <family val="1"/>
      </rPr>
      <t>Entidade proponente</t>
    </r>
  </si>
  <si>
    <r>
      <rPr>
        <b/>
        <sz val="11"/>
        <color theme="1"/>
        <rFont val="Cambria"/>
        <family val="1"/>
      </rPr>
      <t>País ou cidade membro</t>
    </r>
  </si>
  <si>
    <r>
      <rPr>
        <b/>
        <sz val="11"/>
        <color theme="1"/>
        <rFont val="Cambria"/>
        <family val="1"/>
      </rPr>
      <t>Moeda</t>
    </r>
  </si>
  <si>
    <r>
      <rPr>
        <sz val="11"/>
        <color theme="1"/>
        <rFont val="Calibri"/>
        <family val="2"/>
      </rPr>
      <t>MOEDA LOCAL</t>
    </r>
  </si>
  <si>
    <r>
      <rPr>
        <sz val="11"/>
        <rFont val="Cambria"/>
        <family val="1"/>
      </rPr>
      <t>Valor da contrapartida</t>
    </r>
  </si>
  <si>
    <r>
      <rPr>
        <sz val="11"/>
        <rFont val="Cambria"/>
        <family val="1"/>
      </rPr>
      <t>Valor solicitado ao Iberbibliotecas</t>
    </r>
  </si>
  <si>
    <r>
      <rPr>
        <sz val="11"/>
        <rFont val="Cambria"/>
        <family val="1"/>
      </rPr>
      <t>Valor total</t>
    </r>
  </si>
  <si>
    <r>
      <rPr>
        <b/>
        <sz val="16"/>
        <color indexed="8"/>
        <rFont val="Calibri"/>
        <family val="2"/>
        <scheme val="minor"/>
      </rPr>
      <t>Programa Ibero-Americano de Bibliotecas Públicas, Iberbibliotecas</t>
    </r>
  </si>
  <si>
    <r>
      <rPr>
        <b/>
        <sz val="11"/>
        <color theme="1"/>
        <rFont val="Cambria"/>
        <family val="1"/>
      </rPr>
      <t>Título do projeto</t>
    </r>
  </si>
  <si>
    <r>
      <rPr>
        <b/>
        <sz val="11"/>
        <color theme="1"/>
        <rFont val="Cambria"/>
        <family val="1"/>
      </rPr>
      <t>Entidade proponente</t>
    </r>
  </si>
  <si>
    <r>
      <rPr>
        <b/>
        <sz val="11"/>
        <color theme="1"/>
        <rFont val="Cambria"/>
        <family val="1"/>
      </rPr>
      <t>País ou cidade membro</t>
    </r>
  </si>
  <si>
    <r>
      <rPr>
        <b/>
        <sz val="11"/>
        <color theme="1"/>
        <rFont val="Cambria"/>
        <family val="1"/>
      </rPr>
      <t>Moeda</t>
    </r>
  </si>
  <si>
    <r>
      <rPr>
        <sz val="11"/>
        <rFont val="Cambria"/>
        <family val="1"/>
      </rPr>
      <t>Nº</t>
    </r>
  </si>
  <si>
    <r>
      <rPr>
        <sz val="11"/>
        <rFont val="Cambria"/>
        <family val="1"/>
      </rPr>
      <t>Atividade</t>
    </r>
  </si>
  <si>
    <r>
      <rPr>
        <sz val="11"/>
        <rFont val="Cambria"/>
        <family val="1"/>
      </rPr>
      <t>Unidades</t>
    </r>
  </si>
  <si>
    <r>
      <rPr>
        <b/>
        <sz val="11"/>
        <rFont val="Calibri"/>
        <family val="2"/>
      </rPr>
      <t>Totais</t>
    </r>
  </si>
  <si>
    <r>
      <rPr>
        <b/>
        <sz val="11"/>
        <rFont val="Calibri"/>
        <family val="2"/>
      </rPr>
      <t>Percentagens</t>
    </r>
  </si>
  <si>
    <t xml:space="preserve">Formulário do Orçamento </t>
  </si>
  <si>
    <t>7º Concurso de Ajudas 2019</t>
  </si>
  <si>
    <t>Encontro de Bibliotecas/ Capacitação (Diárias para equipe técnica do SEBPMT)</t>
  </si>
  <si>
    <t>Kit Revitalização: 03 (três) Puffs, 01 (um) tapete e aproximadamente 50 (cinquenta) livros</t>
  </si>
  <si>
    <t>03 (três) Oficinas: Contação de Histórias na Educação e Mediação de Leituras em Bibliotecas Públicas</t>
  </si>
  <si>
    <t>03 (três) Oficinas: Contação de Histórias, Leitura e Escrita em Braille e Mediação de Leituras em Bibliotecas Públicas</t>
  </si>
  <si>
    <t>material de divulgação: 30 (trinta) camisetas, 01 (um) banner</t>
  </si>
  <si>
    <t>Oficina de Braille: 01 (um) Reglete,01 (uma) punção, 01 (uma) prancheta, 01 (uma) sela braille, 22 (vinte e duas) apostilas de conteúdo programático.</t>
  </si>
  <si>
    <t>* Cotação do Dolar - R$ 3,94 reais em 29 de abril de 2019</t>
  </si>
  <si>
    <t>Kit Revitalização: 01 (um) computador, 03 (três) Puffs, 01 (um) tapete e aproximadamente 50 (cinquenta) livros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</si>
</sst>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164" formatCode="_([$$-409]* #,##0.00_);_([$$-409]* \(#,##0.00\);_([$$-409]* &quot;-&quot;??_);_(@_)"/>
  </numFmts>
  <fonts count="15">
    <font>
      <sz val="10"/>
      <name val="Verdana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mbria"/>
      <family val="1"/>
    </font>
    <font>
      <b/>
      <sz val="11"/>
      <color theme="1"/>
      <name val="Cambria"/>
      <family val="1"/>
    </font>
    <font>
      <sz val="11"/>
      <color theme="1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Verdana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</fills>
  <borders count="4">
    <border>
      <left/>
      <right/>
      <top/>
      <bottom/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/>
    <xf numFmtId="0" fontId="3" fillId="0" borderId="0" xfId="0" applyFont="1" applyAlignment="1" applyProtection="1">
      <alignment vertical="center"/>
    </xf>
    <xf numFmtId="3" fontId="3" fillId="0" borderId="0" xfId="0" applyNumberFormat="1" applyFont="1" applyAlignment="1" applyProtection="1">
      <alignment vertical="center"/>
    </xf>
    <xf numFmtId="0" fontId="6" fillId="0" borderId="0" xfId="0" applyFont="1" applyAlignment="1" applyProtection="1"/>
    <xf numFmtId="0" fontId="7" fillId="0" borderId="0" xfId="0" applyFont="1" applyAlignment="1" applyProtection="1">
      <alignment vertical="center"/>
    </xf>
    <xf numFmtId="3" fontId="7" fillId="0" borderId="0" xfId="0" applyNumberFormat="1" applyFont="1" applyAlignment="1" applyProtection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9" fontId="1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/>
    </xf>
    <xf numFmtId="3" fontId="3" fillId="0" borderId="0" xfId="0" applyNumberFormat="1" applyFont="1" applyAlignment="1" applyProtection="1">
      <alignment horizontal="left" vertical="top"/>
    </xf>
    <xf numFmtId="3" fontId="3" fillId="0" borderId="0" xfId="0" applyNumberFormat="1" applyFont="1" applyAlignment="1" applyProtection="1">
      <alignment horizontal="centerContinuous" vertical="center"/>
    </xf>
    <xf numFmtId="0" fontId="8" fillId="0" borderId="0" xfId="0" applyFont="1" applyAlignment="1" applyProtection="1">
      <alignment vertical="center"/>
    </xf>
    <xf numFmtId="164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0" fontId="1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Alignment="1" applyProtection="1">
      <alignment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4" fontId="3" fillId="0" borderId="0" xfId="1" applyFont="1" applyAlignment="1" applyProtection="1">
      <alignment vertical="center"/>
    </xf>
  </cellXfs>
  <cellStyles count="2">
    <cellStyle name="Moeda" xfId="1" builtinId="4"/>
    <cellStyle name="Normal" xfId="0" builtinId="0"/>
  </cellStyles>
  <dxfs count="198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lor rgb="FF00B050"/>
      </font>
    </dxf>
    <dxf>
      <font>
        <b/>
        <i val="0"/>
        <strike val="0"/>
        <color theme="6" tint="-0.24994659260841701"/>
      </font>
    </dxf>
    <dxf>
      <font>
        <b/>
        <i val="0"/>
        <strike val="0"/>
        <color rgb="FFFF0000"/>
      </font>
    </dxf>
    <dxf>
      <font>
        <b/>
        <i val="0"/>
        <strike/>
        <color rgb="FFFF000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strike/>
        <color rgb="FFFF000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lor rgb="FF00B050"/>
      </font>
    </dxf>
    <dxf>
      <font>
        <b/>
        <i val="0"/>
        <strike val="0"/>
        <color theme="6" tint="-0.24994659260841701"/>
      </font>
    </dxf>
    <dxf>
      <font>
        <b/>
        <i val="0"/>
        <strike val="0"/>
        <color rgb="FFFF0000"/>
      </font>
    </dxf>
    <dxf>
      <font>
        <b/>
        <i val="0"/>
        <strike/>
        <color rgb="FFFF000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strike/>
        <color rgb="FFFF000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lor rgb="FF00B050"/>
      </font>
    </dxf>
    <dxf>
      <font>
        <b/>
        <i val="0"/>
        <strike val="0"/>
        <color theme="6" tint="-0.24994659260841701"/>
      </font>
    </dxf>
    <dxf>
      <font>
        <b/>
        <i val="0"/>
        <strike val="0"/>
        <color rgb="FFFF0000"/>
      </font>
    </dxf>
    <dxf>
      <font>
        <b/>
        <i val="0"/>
        <strike/>
        <color rgb="FFFF000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strike/>
        <color rgb="FFFF000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lor rgb="FF00B050"/>
      </font>
    </dxf>
    <dxf>
      <font>
        <b/>
        <i val="0"/>
        <strike val="0"/>
        <color theme="6" tint="-0.24994659260841701"/>
      </font>
    </dxf>
    <dxf>
      <font>
        <b/>
        <i val="0"/>
        <strike val="0"/>
        <color rgb="FFFF0000"/>
      </font>
    </dxf>
    <dxf>
      <font>
        <b/>
        <i val="0"/>
        <strike/>
        <color rgb="FFFF000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strike/>
        <color rgb="FFFF000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lor rgb="FF00B050"/>
      </font>
    </dxf>
    <dxf>
      <font>
        <b/>
        <i val="0"/>
        <strike val="0"/>
        <color theme="6" tint="-0.24994659260841701"/>
      </font>
    </dxf>
    <dxf>
      <font>
        <b/>
        <i val="0"/>
        <strike val="0"/>
        <color rgb="FFFF0000"/>
      </font>
    </dxf>
    <dxf>
      <font>
        <b/>
        <i val="0"/>
        <strike/>
        <color rgb="FFFF000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strike/>
        <color rgb="FFFF000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lor rgb="FF00B050"/>
      </font>
    </dxf>
    <dxf>
      <font>
        <b/>
        <i val="0"/>
        <strike val="0"/>
        <color theme="6" tint="-0.24994659260841701"/>
      </font>
    </dxf>
    <dxf>
      <font>
        <b/>
        <i val="0"/>
        <strike val="0"/>
        <color rgb="FFFF0000"/>
      </font>
    </dxf>
    <dxf>
      <font>
        <b/>
        <i val="0"/>
        <strike/>
        <color rgb="FFFF000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strike/>
        <color rgb="FFFF000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lor rgb="FF00B050"/>
      </font>
    </dxf>
    <dxf>
      <font>
        <b/>
        <i val="0"/>
        <strike val="0"/>
        <color theme="6" tint="-0.24994659260841701"/>
      </font>
    </dxf>
    <dxf>
      <font>
        <b/>
        <i val="0"/>
        <strike val="0"/>
        <color rgb="FFFF0000"/>
      </font>
    </dxf>
    <dxf>
      <font>
        <b/>
        <i val="0"/>
        <strike/>
        <color rgb="FFFF000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strike/>
        <color rgb="FFFF000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lor rgb="FF00B050"/>
      </font>
    </dxf>
    <dxf>
      <font>
        <b/>
        <i val="0"/>
        <strike val="0"/>
        <color theme="6" tint="-0.24994659260841701"/>
      </font>
    </dxf>
    <dxf>
      <font>
        <b/>
        <i val="0"/>
        <strike val="0"/>
        <color rgb="FFFF0000"/>
      </font>
    </dxf>
    <dxf>
      <font>
        <b/>
        <i val="0"/>
        <strike/>
        <color rgb="FFFF000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strike/>
        <color rgb="FFFF000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mergeCell="0" readingOrder="0"/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lor rgb="FF00B050"/>
      </font>
    </dxf>
    <dxf>
      <font>
        <b/>
        <i val="0"/>
        <strike val="0"/>
        <color theme="6" tint="-0.24994659260841701"/>
      </font>
    </dxf>
    <dxf>
      <font>
        <b/>
        <i val="0"/>
        <strike val="0"/>
        <color rgb="FFFF0000"/>
      </font>
    </dxf>
    <dxf>
      <font>
        <b/>
        <i val="0"/>
        <strike/>
        <color rgb="FFFF000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strike/>
        <color rgb="FFFF000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lor rgb="FF00B050"/>
      </font>
    </dxf>
    <dxf>
      <font>
        <b/>
        <i val="0"/>
        <strike val="0"/>
        <color theme="6" tint="-0.24994659260841701"/>
      </font>
    </dxf>
    <dxf>
      <font>
        <b/>
        <i val="0"/>
        <strike val="0"/>
        <color rgb="FFFF0000"/>
      </font>
    </dxf>
    <dxf>
      <font>
        <b/>
        <i val="0"/>
        <strike/>
        <color rgb="FFFF000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strike/>
        <color rgb="FFFF000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mergeCell="0" readingOrder="0"/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lor rgb="FF00B050"/>
      </font>
    </dxf>
    <dxf>
      <font>
        <b/>
        <i val="0"/>
        <strike val="0"/>
        <color theme="6" tint="-0.24994659260841701"/>
      </font>
    </dxf>
    <dxf>
      <font>
        <b/>
        <i val="0"/>
        <strike val="0"/>
        <color rgb="FFFF0000"/>
      </font>
    </dxf>
    <dxf>
      <font>
        <b/>
        <i val="0"/>
        <strike/>
        <color rgb="FFFF000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strike/>
        <color rgb="FFFF000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1133475</xdr:colOff>
      <xdr:row>0</xdr:row>
      <xdr:rowOff>0</xdr:rowOff>
    </xdr:from>
    <xdr:to>
      <xdr:col>5</xdr:col>
      <xdr:colOff>1133475</xdr:colOff>
      <xdr:row>3</xdr:row>
      <xdr:rowOff>66675</xdr:rowOff>
    </xdr:to>
    <xdr:pic>
      <xdr:nvPicPr>
        <xdr:cNvPr id="1036" name="1 Imagen" descr="logotipo iberbibliotecas (2).JPG"/>
        <xdr:cNvPicPr>
          <a:picLocks/>
        </xdr:cNvPicPr>
      </xdr:nvPicPr>
      <xdr:blipFill>
        <a:blip xmlns:r="http://schemas.openxmlformats.org/officeDocument/2006/relationships" r:embed="rId1" cstate="print"/>
        <a:srcRect l="17915" t="11514" r="21109" b="7872"/>
        <a:stretch>
          <a:fillRect/>
        </a:stretch>
      </xdr:blipFill>
      <xdr:spPr bwMode="auto">
        <a:xfrm>
          <a:off x="5543550" y="0"/>
          <a:ext cx="1143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1133475</xdr:colOff>
      <xdr:row>0</xdr:row>
      <xdr:rowOff>0</xdr:rowOff>
    </xdr:from>
    <xdr:to>
      <xdr:col>5</xdr:col>
      <xdr:colOff>1133475</xdr:colOff>
      <xdr:row>3</xdr:row>
      <xdr:rowOff>66675</xdr:rowOff>
    </xdr:to>
    <xdr:pic>
      <xdr:nvPicPr>
        <xdr:cNvPr id="2" name="1 Imagen" descr="logotipo iberbibliotecas (2).JPG"/>
        <xdr:cNvPicPr>
          <a:picLocks/>
        </xdr:cNvPicPr>
      </xdr:nvPicPr>
      <xdr:blipFill>
        <a:blip xmlns:r="http://schemas.openxmlformats.org/officeDocument/2006/relationships" r:embed="rId1" cstate="print"/>
        <a:srcRect l="17915" t="11514" r="21109" b="7872"/>
        <a:stretch>
          <a:fillRect/>
        </a:stretch>
      </xdr:blipFill>
      <xdr:spPr bwMode="auto">
        <a:xfrm>
          <a:off x="5810250" y="0"/>
          <a:ext cx="1143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1:F19" headerRowDxfId="172" dataDxfId="171">
  <autoFilter ref="A11:F19"/>
  <tableColumns count="6">
    <tableColumn id="1" name="Nº" totalsRowLabel="Total" dataDxfId="170" totalsRowDxfId="169"/>
    <tableColumn id="3" name="Atividade" dataDxfId="168" totalsRowDxfId="167"/>
    <tableColumn id="4" name="Unidades" dataDxfId="166" totalsRowDxfId="165"/>
    <tableColumn id="5" name="Valor da contrapartida_x000a_USD" dataDxfId="164" totalsRowDxfId="163"/>
    <tableColumn id="6" name="Valor solicitado ao Iberbibliotecas_x000a_USD" dataDxfId="162" totalsRowDxfId="161"/>
    <tableColumn id="7" name="Valor total_x000a_USD" totalsRowFunction="sum" dataDxfId="160" totalsRowDxfId="159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id="3" name="Tabla14" displayName="Tabla14" ref="A11:F19" headerRowDxfId="129" dataDxfId="128">
  <autoFilter ref="A11:F19"/>
  <tableColumns count="6">
    <tableColumn id="1" name="Nº" totalsRowLabel="Total" dataDxfId="127" totalsRowDxfId="126"/>
    <tableColumn id="3" name="Atividade" dataDxfId="125" totalsRowDxfId="124"/>
    <tableColumn id="4" name="Unidades" dataDxfId="123" totalsRowDxfId="122"/>
    <tableColumn id="5" name="Valor da contrapartida" dataDxfId="121" totalsRowDxfId="120"/>
    <tableColumn id="6" name="Valor solicitado ao Iberbibliotecas" dataDxfId="119" totalsRowDxfId="118"/>
    <tableColumn id="7" name="Valor total" totalsRowFunction="sum" dataDxfId="117" totalsRowDxfId="116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1"/>
  <sheetViews>
    <sheetView tabSelected="1" topLeftCell="A8" zoomScale="90" zoomScaleNormal="90" workbookViewId="0">
      <selection activeCell="B24" sqref="B24"/>
    </sheetView>
  </sheetViews>
  <sheetFormatPr defaultColWidth="11" defaultRowHeight="12.75"/>
  <cols>
    <col min="1" max="1" width="5.375" style="3" customWidth="1"/>
    <col min="2" max="2" width="26" style="3" customWidth="1"/>
    <col min="3" max="3" width="15" style="3" customWidth="1"/>
    <col min="4" max="5" width="15" style="4" customWidth="1"/>
    <col min="6" max="6" width="15" style="3" customWidth="1"/>
    <col min="7" max="16384" width="11" style="3"/>
  </cols>
  <sheetData>
    <row r="1" spans="1:6" ht="21">
      <c r="A1" s="2" t="s">
        <v>1</v>
      </c>
    </row>
    <row r="2" spans="1:6" ht="18.75">
      <c r="A2" s="5" t="s">
        <v>30</v>
      </c>
    </row>
    <row r="3" spans="1:6" s="6" customFormat="1" ht="15">
      <c r="A3" s="6" t="s">
        <v>3</v>
      </c>
      <c r="D3" s="7"/>
      <c r="E3" s="7"/>
    </row>
    <row r="4" spans="1:6" s="6" customFormat="1" ht="15">
      <c r="D4" s="7"/>
      <c r="E4" s="7"/>
    </row>
    <row r="6" spans="1:6" s="19" customFormat="1" ht="15">
      <c r="A6" s="23" t="s">
        <v>11</v>
      </c>
      <c r="B6" s="24"/>
      <c r="C6" s="28"/>
      <c r="D6" s="29"/>
      <c r="E6" s="29"/>
      <c r="F6" s="30"/>
    </row>
    <row r="7" spans="1:6" s="19" customFormat="1" ht="15" customHeight="1">
      <c r="A7" s="34" t="s">
        <v>12</v>
      </c>
      <c r="B7" s="35"/>
      <c r="C7" s="31"/>
      <c r="D7" s="32"/>
      <c r="E7" s="32"/>
      <c r="F7" s="33"/>
    </row>
    <row r="8" spans="1:6" s="19" customFormat="1" ht="15">
      <c r="A8" s="34" t="s">
        <v>13</v>
      </c>
      <c r="B8" s="35"/>
      <c r="C8" s="31"/>
      <c r="D8" s="32"/>
      <c r="E8" s="32"/>
      <c r="F8" s="33"/>
    </row>
    <row r="9" spans="1:6" s="19" customFormat="1" ht="15">
      <c r="A9" s="23" t="s">
        <v>14</v>
      </c>
      <c r="B9" s="24"/>
      <c r="C9" s="25" t="s">
        <v>2</v>
      </c>
      <c r="D9" s="26"/>
      <c r="E9" s="26"/>
      <c r="F9" s="27"/>
    </row>
    <row r="10" spans="1:6">
      <c r="A10" s="15"/>
      <c r="B10" s="16"/>
      <c r="C10" s="16"/>
      <c r="D10" s="17"/>
      <c r="E10" s="18"/>
    </row>
    <row r="11" spans="1:6" ht="42.75">
      <c r="A11" s="8" t="s">
        <v>4</v>
      </c>
      <c r="B11" s="8" t="s">
        <v>0</v>
      </c>
      <c r="C11" s="8" t="s">
        <v>5</v>
      </c>
      <c r="D11" s="8" t="s">
        <v>8</v>
      </c>
      <c r="E11" s="8" t="s">
        <v>7</v>
      </c>
      <c r="F11" s="8" t="s">
        <v>9</v>
      </c>
    </row>
    <row r="12" spans="1:6" ht="45">
      <c r="A12" s="8">
        <v>1</v>
      </c>
      <c r="B12" s="13" t="s">
        <v>31</v>
      </c>
      <c r="C12" s="13">
        <v>4</v>
      </c>
      <c r="D12" s="14">
        <v>6864.08</v>
      </c>
      <c r="E12" s="14"/>
      <c r="F12" s="12">
        <f>SUM(D12:E12)</f>
        <v>6864.08</v>
      </c>
    </row>
    <row r="13" spans="1:6" ht="60">
      <c r="A13" s="8">
        <v>2</v>
      </c>
      <c r="B13" s="13" t="s">
        <v>33</v>
      </c>
      <c r="C13" s="13">
        <v>6</v>
      </c>
      <c r="D13" s="14">
        <v>6142.13</v>
      </c>
      <c r="E13" s="14">
        <v>6670.05</v>
      </c>
      <c r="F13" s="12">
        <f t="shared" ref="F13" si="0">SUM(D13:E13)</f>
        <v>12812.18</v>
      </c>
    </row>
    <row r="14" spans="1:6" ht="75">
      <c r="A14" s="8">
        <v>3</v>
      </c>
      <c r="B14" s="13" t="s">
        <v>38</v>
      </c>
      <c r="C14" s="13">
        <v>4</v>
      </c>
      <c r="D14" s="14">
        <v>2030.4559999999999</v>
      </c>
      <c r="E14" s="14">
        <v>5837.56</v>
      </c>
      <c r="F14" s="12">
        <f t="shared" ref="F14" si="1">SUM(D14:E14)</f>
        <v>7868.0160000000005</v>
      </c>
    </row>
    <row r="15" spans="1:6" ht="45">
      <c r="A15" s="8">
        <v>4</v>
      </c>
      <c r="B15" s="13" t="s">
        <v>35</v>
      </c>
      <c r="C15" s="13">
        <v>4</v>
      </c>
      <c r="D15" s="14"/>
      <c r="E15" s="14">
        <v>862.94</v>
      </c>
      <c r="F15" s="12">
        <f t="shared" ref="F15:F17" si="2">SUM(D15:E15)</f>
        <v>862.94</v>
      </c>
    </row>
    <row r="16" spans="1:6" ht="90">
      <c r="A16" s="8">
        <v>5</v>
      </c>
      <c r="B16" s="13" t="s">
        <v>36</v>
      </c>
      <c r="C16" s="13">
        <v>4</v>
      </c>
      <c r="D16" s="14"/>
      <c r="E16" s="14">
        <v>4060.91</v>
      </c>
      <c r="F16" s="12">
        <f t="shared" si="2"/>
        <v>4060.91</v>
      </c>
    </row>
    <row r="17" spans="1:6" s="1" customFormat="1" ht="15">
      <c r="A17" s="10"/>
      <c r="B17" s="13"/>
      <c r="C17" s="13"/>
      <c r="D17" s="14"/>
      <c r="E17" s="14"/>
      <c r="F17" s="20">
        <f t="shared" si="2"/>
        <v>0</v>
      </c>
    </row>
    <row r="18" spans="1:6" ht="15">
      <c r="A18" s="8"/>
      <c r="B18" s="9"/>
      <c r="C18" s="9" t="s">
        <v>6</v>
      </c>
      <c r="D18" s="12">
        <f>SUM(D12:D17)</f>
        <v>15036.665999999999</v>
      </c>
      <c r="E18" s="12">
        <f>SUM(E12:E17)</f>
        <v>17431.46</v>
      </c>
      <c r="F18" s="12">
        <f>SUM(F12:F17)</f>
        <v>32468.126</v>
      </c>
    </row>
    <row r="19" spans="1:6" ht="15">
      <c r="A19" s="8"/>
      <c r="B19" s="9"/>
      <c r="C19" s="9" t="s">
        <v>10</v>
      </c>
      <c r="D19" s="21">
        <f>D18/F18</f>
        <v>0.46312084658042779</v>
      </c>
      <c r="E19" s="21">
        <f>E18/F18</f>
        <v>0.53687915341957215</v>
      </c>
      <c r="F19" s="11">
        <v>1</v>
      </c>
    </row>
    <row r="20" spans="1:6">
      <c r="A20" s="15"/>
      <c r="B20" s="16"/>
      <c r="C20" s="16"/>
      <c r="D20" s="17"/>
      <c r="E20" s="18"/>
    </row>
    <row r="21" spans="1:6">
      <c r="B21" s="3" t="s">
        <v>37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8">
    <mergeCell ref="A9:B9"/>
    <mergeCell ref="C9:F9"/>
    <mergeCell ref="C6:F6"/>
    <mergeCell ref="C7:F7"/>
    <mergeCell ref="C8:F8"/>
    <mergeCell ref="A6:B6"/>
    <mergeCell ref="A7:B7"/>
    <mergeCell ref="A8:B8"/>
  </mergeCells>
  <conditionalFormatting sqref="D19:E19">
    <cfRule type="cellIs" dxfId="197" priority="70" stopIfTrue="1" operator="greaterThan">
      <formula>0.2</formula>
    </cfRule>
    <cfRule type="cellIs" dxfId="196" priority="77" stopIfTrue="1" operator="lessThan">
      <formula>0.2</formula>
    </cfRule>
    <cfRule type="cellIs" dxfId="195" priority="79" stopIfTrue="1" operator="lessThan">
      <formula>0.2</formula>
    </cfRule>
    <cfRule type="cellIs" dxfId="194" priority="80" stopIfTrue="1" operator="lessThan">
      <formula>0.2</formula>
    </cfRule>
    <cfRule type="cellIs" dxfId="193" priority="81" stopIfTrue="1" operator="lessThanOrEqual">
      <formula>0.2</formula>
    </cfRule>
    <cfRule type="cellIs" dxfId="192" priority="85" stopIfTrue="1" operator="lessThan">
      <formula>0.2</formula>
    </cfRule>
    <cfRule type="cellIs" dxfId="191" priority="86" stopIfTrue="1" operator="lessThanOrEqual">
      <formula>0.8</formula>
    </cfRule>
    <cfRule type="cellIs" dxfId="190" priority="87" stopIfTrue="1" operator="greaterThanOrEqual">
      <formula>0.8</formula>
    </cfRule>
    <cfRule type="cellIs" priority="88" stopIfTrue="1" operator="greaterThanOrEqual">
      <formula>0.8</formula>
    </cfRule>
    <cfRule type="cellIs" dxfId="189" priority="89" stopIfTrue="1" operator="greaterThan">
      <formula>0.8</formula>
    </cfRule>
  </conditionalFormatting>
  <conditionalFormatting sqref="E19">
    <cfRule type="cellIs" dxfId="188" priority="71" stopIfTrue="1" operator="lessThan">
      <formula>0.8</formula>
    </cfRule>
    <cfRule type="cellIs" dxfId="187" priority="72" stopIfTrue="1" operator="equal">
      <formula>0.8</formula>
    </cfRule>
    <cfRule type="cellIs" dxfId="186" priority="73" stopIfTrue="1" operator="greaterThan">
      <formula>0.79</formula>
    </cfRule>
    <cfRule type="cellIs" dxfId="185" priority="74" stopIfTrue="1" operator="greaterThan">
      <formula>0.79</formula>
    </cfRule>
    <cfRule type="cellIs" dxfId="184" priority="75" stopIfTrue="1" operator="lessThan">
      <formula>0.8</formula>
    </cfRule>
    <cfRule type="cellIs" dxfId="183" priority="76" stopIfTrue="1" operator="greaterThan">
      <formula>0.79</formula>
    </cfRule>
    <cfRule type="cellIs" dxfId="182" priority="83" stopIfTrue="1" operator="lessThan">
      <formula>0.8</formula>
    </cfRule>
  </conditionalFormatting>
  <conditionalFormatting sqref="D19:E19">
    <cfRule type="cellIs" dxfId="181" priority="82" stopIfTrue="1" operator="lessThan">
      <formula>0.8</formula>
    </cfRule>
  </conditionalFormatting>
  <conditionalFormatting sqref="D19:E19">
    <cfRule type="cellIs" dxfId="180" priority="78" stopIfTrue="1" operator="lessThan">
      <formula>0.8</formula>
    </cfRule>
  </conditionalFormatting>
  <conditionalFormatting sqref="D19:E19">
    <cfRule type="cellIs" dxfId="179" priority="63" stopIfTrue="1" operator="lessThan">
      <formula>0.8</formula>
    </cfRule>
    <cfRule type="cellIs" dxfId="178" priority="64" stopIfTrue="1" operator="equal">
      <formula>0.8</formula>
    </cfRule>
    <cfRule type="cellIs" dxfId="177" priority="65" stopIfTrue="1" operator="greaterThan">
      <formula>0.79</formula>
    </cfRule>
    <cfRule type="cellIs" dxfId="176" priority="66" stopIfTrue="1" operator="greaterThan">
      <formula>0.79</formula>
    </cfRule>
    <cfRule type="cellIs" dxfId="175" priority="67" stopIfTrue="1" operator="lessThan">
      <formula>0.8</formula>
    </cfRule>
    <cfRule type="cellIs" dxfId="174" priority="68" stopIfTrue="1" operator="greaterThan">
      <formula>0.79</formula>
    </cfRule>
    <cfRule type="cellIs" dxfId="173" priority="69" stopIfTrue="1" operator="lessThan">
      <formula>0.8</formula>
    </cfRule>
  </conditionalFormatting>
  <conditionalFormatting sqref="E19">
    <cfRule type="cellIs" dxfId="115" priority="53" stopIfTrue="1" operator="greaterThan">
      <formula>0.2</formula>
    </cfRule>
    <cfRule type="cellIs" dxfId="114" priority="54" stopIfTrue="1" operator="lessThan">
      <formula>0.2</formula>
    </cfRule>
    <cfRule type="cellIs" dxfId="113" priority="55" stopIfTrue="1" operator="lessThan">
      <formula>0.2</formula>
    </cfRule>
    <cfRule type="cellIs" dxfId="112" priority="56" stopIfTrue="1" operator="lessThan">
      <formula>0.2</formula>
    </cfRule>
    <cfRule type="cellIs" dxfId="111" priority="57" stopIfTrue="1" operator="lessThanOrEqual">
      <formula>0.2</formula>
    </cfRule>
    <cfRule type="cellIs" dxfId="110" priority="58" stopIfTrue="1" operator="lessThan">
      <formula>0.2</formula>
    </cfRule>
    <cfRule type="cellIs" dxfId="109" priority="59" stopIfTrue="1" operator="lessThanOrEqual">
      <formula>0.8</formula>
    </cfRule>
    <cfRule type="cellIs" dxfId="108" priority="60" stopIfTrue="1" operator="greaterThanOrEqual">
      <formula>0.8</formula>
    </cfRule>
    <cfRule type="cellIs" priority="61" stopIfTrue="1" operator="greaterThanOrEqual">
      <formula>0.8</formula>
    </cfRule>
    <cfRule type="cellIs" dxfId="107" priority="62" stopIfTrue="1" operator="greaterThan">
      <formula>0.8</formula>
    </cfRule>
  </conditionalFormatting>
  <conditionalFormatting sqref="E19">
    <cfRule type="cellIs" dxfId="97" priority="46" stopIfTrue="1" operator="lessThan">
      <formula>0.8</formula>
    </cfRule>
    <cfRule type="cellIs" dxfId="96" priority="47" stopIfTrue="1" operator="equal">
      <formula>0.8</formula>
    </cfRule>
    <cfRule type="cellIs" dxfId="95" priority="48" stopIfTrue="1" operator="greaterThan">
      <formula>0.79</formula>
    </cfRule>
    <cfRule type="cellIs" dxfId="94" priority="49" stopIfTrue="1" operator="greaterThan">
      <formula>0.79</formula>
    </cfRule>
    <cfRule type="cellIs" dxfId="93" priority="50" stopIfTrue="1" operator="lessThan">
      <formula>0.8</formula>
    </cfRule>
    <cfRule type="cellIs" dxfId="92" priority="51" stopIfTrue="1" operator="greaterThan">
      <formula>0.79</formula>
    </cfRule>
    <cfRule type="cellIs" dxfId="91" priority="52" stopIfTrue="1" operator="lessThan">
      <formula>0.8</formula>
    </cfRule>
  </conditionalFormatting>
  <conditionalFormatting sqref="E19">
    <cfRule type="cellIs" dxfId="83" priority="45" stopIfTrue="1" operator="lessThan">
      <formula>0.8</formula>
    </cfRule>
  </conditionalFormatting>
  <conditionalFormatting sqref="E19">
    <cfRule type="cellIs" dxfId="81" priority="44" stopIfTrue="1" operator="lessThan">
      <formula>0.8</formula>
    </cfRule>
  </conditionalFormatting>
  <conditionalFormatting sqref="E19">
    <cfRule type="cellIs" dxfId="79" priority="34" stopIfTrue="1" operator="greaterThan">
      <formula>0.2</formula>
    </cfRule>
    <cfRule type="cellIs" dxfId="78" priority="35" stopIfTrue="1" operator="lessThan">
      <formula>0.2</formula>
    </cfRule>
    <cfRule type="cellIs" dxfId="77" priority="36" stopIfTrue="1" operator="lessThan">
      <formula>0.2</formula>
    </cfRule>
    <cfRule type="cellIs" dxfId="76" priority="37" stopIfTrue="1" operator="lessThan">
      <formula>0.2</formula>
    </cfRule>
    <cfRule type="cellIs" dxfId="75" priority="38" stopIfTrue="1" operator="lessThanOrEqual">
      <formula>0.2</formula>
    </cfRule>
    <cfRule type="cellIs" dxfId="74" priority="39" stopIfTrue="1" operator="lessThan">
      <formula>0.2</formula>
    </cfRule>
    <cfRule type="cellIs" dxfId="73" priority="40" stopIfTrue="1" operator="lessThanOrEqual">
      <formula>0.8</formula>
    </cfRule>
    <cfRule type="cellIs" dxfId="72" priority="41" stopIfTrue="1" operator="greaterThanOrEqual">
      <formula>0.8</formula>
    </cfRule>
    <cfRule type="cellIs" priority="42" stopIfTrue="1" operator="greaterThanOrEqual">
      <formula>0.8</formula>
    </cfRule>
    <cfRule type="cellIs" dxfId="71" priority="43" stopIfTrue="1" operator="greaterThan">
      <formula>0.8</formula>
    </cfRule>
  </conditionalFormatting>
  <conditionalFormatting sqref="E19">
    <cfRule type="cellIs" dxfId="61" priority="33" stopIfTrue="1" operator="lessThan">
      <formula>0.8</formula>
    </cfRule>
  </conditionalFormatting>
  <conditionalFormatting sqref="E19">
    <cfRule type="cellIs" dxfId="59" priority="32" stopIfTrue="1" operator="lessThan">
      <formula>0.8</formula>
    </cfRule>
  </conditionalFormatting>
  <conditionalFormatting sqref="D19">
    <cfRule type="cellIs" dxfId="57" priority="22" stopIfTrue="1" operator="greaterThan">
      <formula>0.2</formula>
    </cfRule>
    <cfRule type="cellIs" dxfId="56" priority="23" stopIfTrue="1" operator="lessThan">
      <formula>0.2</formula>
    </cfRule>
    <cfRule type="cellIs" dxfId="55" priority="24" stopIfTrue="1" operator="lessThan">
      <formula>0.2</formula>
    </cfRule>
    <cfRule type="cellIs" dxfId="54" priority="25" stopIfTrue="1" operator="lessThan">
      <formula>0.2</formula>
    </cfRule>
    <cfRule type="cellIs" dxfId="53" priority="26" stopIfTrue="1" operator="lessThanOrEqual">
      <formula>0.2</formula>
    </cfRule>
    <cfRule type="cellIs" dxfId="52" priority="27" stopIfTrue="1" operator="lessThan">
      <formula>0.2</formula>
    </cfRule>
    <cfRule type="cellIs" dxfId="51" priority="28" stopIfTrue="1" operator="lessThanOrEqual">
      <formula>0.8</formula>
    </cfRule>
    <cfRule type="cellIs" dxfId="50" priority="29" stopIfTrue="1" operator="greaterThanOrEqual">
      <formula>0.8</formula>
    </cfRule>
    <cfRule type="cellIs" priority="30" stopIfTrue="1" operator="greaterThanOrEqual">
      <formula>0.8</formula>
    </cfRule>
    <cfRule type="cellIs" dxfId="49" priority="31" stopIfTrue="1" operator="greaterThan">
      <formula>0.8</formula>
    </cfRule>
  </conditionalFormatting>
  <conditionalFormatting sqref="D19">
    <cfRule type="cellIs" dxfId="39" priority="15" stopIfTrue="1" operator="lessThan">
      <formula>0.8</formula>
    </cfRule>
    <cfRule type="cellIs" dxfId="38" priority="16" stopIfTrue="1" operator="equal">
      <formula>0.8</formula>
    </cfRule>
    <cfRule type="cellIs" dxfId="37" priority="17" stopIfTrue="1" operator="greaterThan">
      <formula>0.79</formula>
    </cfRule>
    <cfRule type="cellIs" dxfId="36" priority="18" stopIfTrue="1" operator="greaterThan">
      <formula>0.79</formula>
    </cfRule>
    <cfRule type="cellIs" dxfId="35" priority="19" stopIfTrue="1" operator="lessThan">
      <formula>0.8</formula>
    </cfRule>
    <cfRule type="cellIs" dxfId="34" priority="20" stopIfTrue="1" operator="greaterThan">
      <formula>0.79</formula>
    </cfRule>
    <cfRule type="cellIs" dxfId="33" priority="21" stopIfTrue="1" operator="lessThan">
      <formula>0.8</formula>
    </cfRule>
  </conditionalFormatting>
  <conditionalFormatting sqref="D19">
    <cfRule type="cellIs" dxfId="25" priority="14" stopIfTrue="1" operator="lessThan">
      <formula>0.8</formula>
    </cfRule>
  </conditionalFormatting>
  <conditionalFormatting sqref="D19">
    <cfRule type="cellIs" dxfId="23" priority="13" stopIfTrue="1" operator="lessThan">
      <formula>0.8</formula>
    </cfRule>
  </conditionalFormatting>
  <conditionalFormatting sqref="D19">
    <cfRule type="cellIs" dxfId="21" priority="3" stopIfTrue="1" operator="greaterThan">
      <formula>0.2</formula>
    </cfRule>
    <cfRule type="cellIs" dxfId="20" priority="4" stopIfTrue="1" operator="lessThan">
      <formula>0.2</formula>
    </cfRule>
    <cfRule type="cellIs" dxfId="19" priority="5" stopIfTrue="1" operator="lessThan">
      <formula>0.2</formula>
    </cfRule>
    <cfRule type="cellIs" dxfId="18" priority="6" stopIfTrue="1" operator="lessThan">
      <formula>0.2</formula>
    </cfRule>
    <cfRule type="cellIs" dxfId="17" priority="7" stopIfTrue="1" operator="lessThanOrEqual">
      <formula>0.2</formula>
    </cfRule>
    <cfRule type="cellIs" dxfId="16" priority="8" stopIfTrue="1" operator="lessThan">
      <formula>0.2</formula>
    </cfRule>
    <cfRule type="cellIs" dxfId="15" priority="9" stopIfTrue="1" operator="lessThanOrEqual">
      <formula>0.8</formula>
    </cfRule>
    <cfRule type="cellIs" dxfId="14" priority="10" stopIfTrue="1" operator="greaterThanOrEqual">
      <formula>0.8</formula>
    </cfRule>
    <cfRule type="cellIs" priority="11" stopIfTrue="1" operator="greaterThanOrEqual">
      <formula>0.8</formula>
    </cfRule>
    <cfRule type="cellIs" dxfId="13" priority="12" stopIfTrue="1" operator="greaterThan">
      <formula>0.8</formula>
    </cfRule>
  </conditionalFormatting>
  <conditionalFormatting sqref="D19">
    <cfRule type="cellIs" dxfId="3" priority="2" stopIfTrue="1" operator="lessThan">
      <formula>0.8</formula>
    </cfRule>
  </conditionalFormatting>
  <conditionalFormatting sqref="D19">
    <cfRule type="cellIs" dxfId="1" priority="1" stopIfTrue="1" operator="lessThan">
      <formula>0.8</formula>
    </cfRule>
  </conditionalFormatting>
  <printOptions horizontalCentered="1"/>
  <pageMargins left="0.59055118110236227" right="0.59055118110236227" top="0.98425196850393704" bottom="0.59055118110236227" header="0.31496062992125984" footer="0.31496062992125984"/>
  <pageSetup paperSize="9" orientation="landscape" r:id="rId1"/>
  <ignoredErrors>
    <ignoredError sqref="F17" unlockedFormula="1"/>
  </ignoredErrors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0"/>
  <sheetViews>
    <sheetView topLeftCell="A15" workbookViewId="0">
      <selection activeCell="B35" sqref="B35"/>
    </sheetView>
  </sheetViews>
  <sheetFormatPr defaultColWidth="11" defaultRowHeight="12.75"/>
  <cols>
    <col min="1" max="1" width="5.375" style="3" customWidth="1"/>
    <col min="2" max="2" width="26" style="3" customWidth="1"/>
    <col min="3" max="3" width="15" style="3" customWidth="1"/>
    <col min="4" max="5" width="15" style="4" customWidth="1"/>
    <col min="6" max="6" width="15" style="3" customWidth="1"/>
    <col min="7" max="16384" width="11" style="3"/>
  </cols>
  <sheetData>
    <row r="1" spans="1:6" ht="21">
      <c r="A1" s="2" t="s">
        <v>19</v>
      </c>
    </row>
    <row r="2" spans="1:6" ht="18.75">
      <c r="A2" s="5" t="s">
        <v>30</v>
      </c>
    </row>
    <row r="3" spans="1:6" s="6" customFormat="1" ht="15">
      <c r="A3" s="6" t="s">
        <v>29</v>
      </c>
      <c r="D3" s="7"/>
      <c r="E3" s="7"/>
    </row>
    <row r="4" spans="1:6" s="6" customFormat="1" ht="15">
      <c r="D4" s="7"/>
      <c r="E4" s="7"/>
    </row>
    <row r="6" spans="1:6" s="19" customFormat="1" ht="15">
      <c r="A6" s="23" t="s">
        <v>20</v>
      </c>
      <c r="B6" s="24"/>
      <c r="C6" s="28"/>
      <c r="D6" s="29"/>
      <c r="E6" s="29"/>
      <c r="F6" s="30"/>
    </row>
    <row r="7" spans="1:6" s="19" customFormat="1" ht="15" customHeight="1">
      <c r="A7" s="34" t="s">
        <v>21</v>
      </c>
      <c r="B7" s="35"/>
      <c r="C7" s="31"/>
      <c r="D7" s="32"/>
      <c r="E7" s="32"/>
      <c r="F7" s="33"/>
    </row>
    <row r="8" spans="1:6" s="19" customFormat="1" ht="15">
      <c r="A8" s="34" t="s">
        <v>22</v>
      </c>
      <c r="B8" s="35"/>
      <c r="C8" s="31"/>
      <c r="D8" s="32"/>
      <c r="E8" s="32"/>
      <c r="F8" s="33"/>
    </row>
    <row r="9" spans="1:6" s="19" customFormat="1" ht="15">
      <c r="A9" s="23" t="s">
        <v>23</v>
      </c>
      <c r="B9" s="24"/>
      <c r="C9" s="25" t="s">
        <v>15</v>
      </c>
      <c r="D9" s="26"/>
      <c r="E9" s="26"/>
      <c r="F9" s="27"/>
    </row>
    <row r="10" spans="1:6">
      <c r="A10" s="15"/>
      <c r="B10" s="16"/>
      <c r="C10" s="16"/>
      <c r="D10" s="17"/>
      <c r="E10" s="18"/>
    </row>
    <row r="11" spans="1:6" ht="42.75" customHeight="1">
      <c r="A11" s="8" t="s">
        <v>24</v>
      </c>
      <c r="B11" s="8" t="s">
        <v>25</v>
      </c>
      <c r="C11" s="8" t="s">
        <v>26</v>
      </c>
      <c r="D11" s="8" t="s">
        <v>16</v>
      </c>
      <c r="E11" s="8" t="s">
        <v>17</v>
      </c>
      <c r="F11" s="8" t="s">
        <v>18</v>
      </c>
    </row>
    <row r="12" spans="1:6" ht="45">
      <c r="A12" s="8">
        <v>1</v>
      </c>
      <c r="B12" s="13" t="s">
        <v>31</v>
      </c>
      <c r="C12" s="13">
        <v>4</v>
      </c>
      <c r="D12" s="22">
        <v>27044.49</v>
      </c>
      <c r="E12" s="36"/>
      <c r="F12" s="12">
        <f>SUM(Tabla14[[#This Row],[Valor da contrapartida]:[Valor solicitado ao Iberbibliotecas]])</f>
        <v>27044.49</v>
      </c>
    </row>
    <row r="13" spans="1:6" ht="60">
      <c r="A13" s="8">
        <v>2</v>
      </c>
      <c r="B13" s="13" t="s">
        <v>34</v>
      </c>
      <c r="C13" s="13">
        <v>6</v>
      </c>
      <c r="D13" s="22">
        <v>24200.01</v>
      </c>
      <c r="E13" s="36">
        <v>26280</v>
      </c>
      <c r="F13" s="12">
        <f t="shared" ref="F13:F17" si="0">SUM(D13:E13)</f>
        <v>50480.009999999995</v>
      </c>
    </row>
    <row r="14" spans="1:6" ht="60">
      <c r="A14" s="8">
        <v>3</v>
      </c>
      <c r="B14" s="13" t="s">
        <v>32</v>
      </c>
      <c r="C14" s="13">
        <v>4</v>
      </c>
      <c r="D14" s="22">
        <v>8000</v>
      </c>
      <c r="E14" s="36">
        <v>23000</v>
      </c>
      <c r="F14" s="12">
        <f t="shared" si="0"/>
        <v>31000</v>
      </c>
    </row>
    <row r="15" spans="1:6" ht="45">
      <c r="A15" s="8">
        <v>4</v>
      </c>
      <c r="B15" s="13" t="s">
        <v>35</v>
      </c>
      <c r="C15" s="13">
        <v>4</v>
      </c>
      <c r="D15" s="14"/>
      <c r="E15" s="14">
        <v>3400</v>
      </c>
      <c r="F15" s="12">
        <f t="shared" si="0"/>
        <v>3400</v>
      </c>
    </row>
    <row r="16" spans="1:6" ht="90">
      <c r="A16" s="8">
        <v>5</v>
      </c>
      <c r="B16" s="13" t="s">
        <v>36</v>
      </c>
      <c r="C16" s="13">
        <v>4</v>
      </c>
      <c r="D16" s="14"/>
      <c r="E16" s="14">
        <v>16000</v>
      </c>
      <c r="F16" s="12">
        <f t="shared" si="0"/>
        <v>16000</v>
      </c>
    </row>
    <row r="17" spans="1:6" s="1" customFormat="1" ht="15">
      <c r="A17" s="10"/>
      <c r="B17" s="13"/>
      <c r="C17" s="13"/>
      <c r="D17" s="14"/>
      <c r="E17" s="14"/>
      <c r="F17" s="20">
        <f t="shared" si="0"/>
        <v>0</v>
      </c>
    </row>
    <row r="18" spans="1:6" ht="15">
      <c r="A18" s="8"/>
      <c r="B18" s="9"/>
      <c r="C18" s="9" t="s">
        <v>27</v>
      </c>
      <c r="D18" s="12">
        <f>SUM(D12:D17)</f>
        <v>59244.5</v>
      </c>
      <c r="E18" s="12">
        <f>SUM(E12:E17)</f>
        <v>68680</v>
      </c>
      <c r="F18" s="12">
        <f>SUM(F12:F17)</f>
        <v>127924.5</v>
      </c>
    </row>
    <row r="19" spans="1:6" ht="15">
      <c r="A19" s="8"/>
      <c r="B19" s="9"/>
      <c r="C19" s="9" t="s">
        <v>28</v>
      </c>
      <c r="D19" s="21">
        <f>D18/F18</f>
        <v>0.46312082517422387</v>
      </c>
      <c r="E19" s="21">
        <f>E18/F18</f>
        <v>0.53687917482577618</v>
      </c>
      <c r="F19" s="11">
        <v>1</v>
      </c>
    </row>
    <row r="20" spans="1:6">
      <c r="A20" s="15"/>
      <c r="B20" s="16"/>
      <c r="C20" s="16"/>
      <c r="D20" s="17"/>
      <c r="E20" s="18"/>
    </row>
  </sheetData>
  <sheetProtection formatCells="0" formatColumns="0" formatRows="0" insertColumns="0" insertRows="0" insertHyperlinks="0" deleteColumns="0" deleteRows="0" selectLockedCells="1" sort="0" autoFilter="0" pivotTables="0"/>
  <mergeCells count="8">
    <mergeCell ref="A9:B9"/>
    <mergeCell ref="C9:F9"/>
    <mergeCell ref="A6:B6"/>
    <mergeCell ref="C6:F6"/>
    <mergeCell ref="A7:B7"/>
    <mergeCell ref="C7:F7"/>
    <mergeCell ref="A8:B8"/>
    <mergeCell ref="C8:F8"/>
  </mergeCells>
  <conditionalFormatting sqref="D19:E19">
    <cfRule type="cellIs" dxfId="158" priority="22" stopIfTrue="1" operator="greaterThan">
      <formula>0.2</formula>
    </cfRule>
    <cfRule type="cellIs" dxfId="157" priority="23" stopIfTrue="1" operator="lessThan">
      <formula>0.2</formula>
    </cfRule>
    <cfRule type="cellIs" dxfId="156" priority="24" stopIfTrue="1" operator="lessThan">
      <formula>0.2</formula>
    </cfRule>
    <cfRule type="cellIs" dxfId="155" priority="25" stopIfTrue="1" operator="lessThan">
      <formula>0.2</formula>
    </cfRule>
    <cfRule type="cellIs" dxfId="154" priority="26" stopIfTrue="1" operator="lessThanOrEqual">
      <formula>0.2</formula>
    </cfRule>
    <cfRule type="cellIs" dxfId="153" priority="27" stopIfTrue="1" operator="lessThan">
      <formula>0.2</formula>
    </cfRule>
    <cfRule type="cellIs" dxfId="152" priority="28" stopIfTrue="1" operator="lessThanOrEqual">
      <formula>0.8</formula>
    </cfRule>
    <cfRule type="cellIs" dxfId="151" priority="29" stopIfTrue="1" operator="greaterThanOrEqual">
      <formula>0.8</formula>
    </cfRule>
    <cfRule type="cellIs" priority="30" stopIfTrue="1" operator="greaterThanOrEqual">
      <formula>0.8</formula>
    </cfRule>
    <cfRule type="cellIs" dxfId="150" priority="31" stopIfTrue="1" operator="greaterThan">
      <formula>0.8</formula>
    </cfRule>
  </conditionalFormatting>
  <conditionalFormatting sqref="E19">
    <cfRule type="cellIs" dxfId="149" priority="15" stopIfTrue="1" operator="lessThan">
      <formula>0.8</formula>
    </cfRule>
    <cfRule type="cellIs" dxfId="148" priority="16" stopIfTrue="1" operator="equal">
      <formula>0.8</formula>
    </cfRule>
    <cfRule type="cellIs" dxfId="147" priority="17" stopIfTrue="1" operator="greaterThan">
      <formula>0.79</formula>
    </cfRule>
    <cfRule type="cellIs" dxfId="146" priority="18" stopIfTrue="1" operator="greaterThan">
      <formula>0.79</formula>
    </cfRule>
    <cfRule type="cellIs" dxfId="145" priority="19" stopIfTrue="1" operator="lessThan">
      <formula>0.8</formula>
    </cfRule>
    <cfRule type="cellIs" dxfId="144" priority="20" stopIfTrue="1" operator="greaterThan">
      <formula>0.79</formula>
    </cfRule>
    <cfRule type="cellIs" dxfId="143" priority="21" stopIfTrue="1" operator="lessThan">
      <formula>0.8</formula>
    </cfRule>
  </conditionalFormatting>
  <conditionalFormatting sqref="D19:E19">
    <cfRule type="cellIs" dxfId="142" priority="14" stopIfTrue="1" operator="lessThan">
      <formula>0.8</formula>
    </cfRule>
  </conditionalFormatting>
  <conditionalFormatting sqref="D19:E19">
    <cfRule type="cellIs" dxfId="141" priority="13" stopIfTrue="1" operator="lessThan">
      <formula>0.8</formula>
    </cfRule>
  </conditionalFormatting>
  <conditionalFormatting sqref="E19">
    <cfRule type="cellIs" dxfId="140" priority="3" stopIfTrue="1" operator="greaterThan">
      <formula>0.2</formula>
    </cfRule>
    <cfRule type="cellIs" dxfId="139" priority="4" stopIfTrue="1" operator="lessThan">
      <formula>0.2</formula>
    </cfRule>
    <cfRule type="cellIs" dxfId="138" priority="5" stopIfTrue="1" operator="lessThan">
      <formula>0.2</formula>
    </cfRule>
    <cfRule type="cellIs" dxfId="137" priority="6" stopIfTrue="1" operator="lessThan">
      <formula>0.2</formula>
    </cfRule>
    <cfRule type="cellIs" dxfId="136" priority="7" stopIfTrue="1" operator="lessThanOrEqual">
      <formula>0.2</formula>
    </cfRule>
    <cfRule type="cellIs" dxfId="135" priority="8" stopIfTrue="1" operator="lessThan">
      <formula>0.2</formula>
    </cfRule>
    <cfRule type="cellIs" dxfId="134" priority="9" stopIfTrue="1" operator="lessThanOrEqual">
      <formula>0.8</formula>
    </cfRule>
    <cfRule type="cellIs" dxfId="133" priority="10" stopIfTrue="1" operator="greaterThanOrEqual">
      <formula>0.8</formula>
    </cfRule>
    <cfRule type="cellIs" priority="11" stopIfTrue="1" operator="greaterThanOrEqual">
      <formula>0.8</formula>
    </cfRule>
    <cfRule type="cellIs" dxfId="132" priority="12" stopIfTrue="1" operator="greaterThan">
      <formula>0.8</formula>
    </cfRule>
  </conditionalFormatting>
  <conditionalFormatting sqref="E19">
    <cfRule type="cellIs" dxfId="131" priority="2" stopIfTrue="1" operator="lessThan">
      <formula>0.8</formula>
    </cfRule>
  </conditionalFormatting>
  <conditionalFormatting sqref="E19">
    <cfRule type="cellIs" dxfId="130" priority="1" stopIfTrue="1" operator="lessThan">
      <formula>0.8</formula>
    </cfRule>
  </conditionalFormatting>
  <printOptions horizontalCentered="1"/>
  <pageMargins left="0.59055118110236227" right="0.59055118110236227" top="0.98425196850393704" bottom="0.59055118110236227" header="0.31496062992125984" footer="0.31496062992125984"/>
  <pageSetup paperSize="9" orientation="landscape" r:id="rId1"/>
  <ignoredErrors>
    <ignoredError sqref="F17" unlockedFormula="1"/>
  </ignoredErrors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Orçamento USD</vt:lpstr>
      <vt:lpstr>Orçamento moeda local</vt:lpstr>
      <vt:lpstr>'Orçamento moeda local'!Area_de_impressao</vt:lpstr>
      <vt:lpstr>'Orçamento USD'!Area_de_impressao</vt:lpstr>
    </vt:vector>
  </TitlesOfParts>
  <Company>CERLALC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brunabarros</cp:lastModifiedBy>
  <cp:lastPrinted>2019-04-05T20:17:23Z</cp:lastPrinted>
  <dcterms:created xsi:type="dcterms:W3CDTF">2005-10-06T16:26:12Z</dcterms:created>
  <dcterms:modified xsi:type="dcterms:W3CDTF">2019-04-29T20:28:36Z</dcterms:modified>
</cp:coreProperties>
</file>