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i\"/>
    </mc:Choice>
  </mc:AlternateContent>
  <bookViews>
    <workbookView xWindow="0" yWindow="0" windowWidth="21570" windowHeight="7845" activeTab="1"/>
  </bookViews>
  <sheets>
    <sheet name="Presupuesto USD" sheetId="1" r:id="rId1"/>
    <sheet name="Presupuesto moneda local" sheetId="2" r:id="rId2"/>
  </sheets>
  <calcPr calcId="152511"/>
  <fileRecoveryPr repairLoad="1"/>
</workbook>
</file>

<file path=xl/calcChain.xml><?xml version="1.0" encoding="utf-8"?>
<calcChain xmlns="http://schemas.openxmlformats.org/spreadsheetml/2006/main">
  <c r="E32" i="2" l="1"/>
  <c r="D32" i="2"/>
  <c r="F30" i="2"/>
  <c r="F29" i="2"/>
  <c r="F28" i="2"/>
  <c r="F26" i="2"/>
  <c r="F25" i="2"/>
  <c r="F24" i="2"/>
  <c r="F21" i="2"/>
  <c r="F20" i="2"/>
  <c r="F16" i="2"/>
  <c r="F15" i="2"/>
  <c r="F14" i="2"/>
  <c r="F13" i="2"/>
  <c r="F12" i="2"/>
  <c r="E32" i="1"/>
  <c r="D32" i="1"/>
  <c r="F32" i="1" s="1"/>
  <c r="F30" i="1"/>
  <c r="F29" i="1"/>
  <c r="F28" i="1"/>
  <c r="F26" i="1"/>
  <c r="F25" i="1"/>
  <c r="F24" i="1"/>
  <c r="F21" i="1"/>
  <c r="F20" i="1"/>
  <c r="F16" i="1"/>
  <c r="F15" i="1"/>
  <c r="F14" i="1"/>
  <c r="F13" i="1"/>
  <c r="F12" i="1"/>
  <c r="E33" i="1" l="1"/>
  <c r="D33" i="1"/>
  <c r="F32" i="2"/>
  <c r="D33" i="2" s="1"/>
  <c r="E33" i="2" l="1"/>
</calcChain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10"/>
            <color rgb="FF000000"/>
            <rFont val="Verdana"/>
          </rPr>
          <t>Iberbibliotecas:
Diligencie los datos de la misma manera que en el formulario de inscripción.</t>
        </r>
      </text>
    </comment>
    <comment ref="C9" authorId="0" shapeId="0">
      <text>
        <r>
          <rPr>
            <sz val="10"/>
            <color rgb="FF000000"/>
            <rFont val="Verdana"/>
          </rPr>
          <t>Iberbibliotecas:
Recuerde que la moneda oficial del Programa es el Dólar Americano (USD).</t>
        </r>
      </text>
    </comment>
    <comment ref="B11" authorId="0" shapeId="0">
      <text>
        <r>
          <rPr>
            <sz val="10"/>
            <color rgb="FF000000"/>
            <rFont val="Verdana"/>
          </rPr>
          <t>Iberbibliotecas:
De acuerdo al detalle de las actividades descritas en el formulario de inscripción.</t>
        </r>
      </text>
    </comment>
    <comment ref="C11" authorId="0" shapeId="0">
      <text>
        <r>
          <rPr>
            <sz val="10"/>
            <color rgb="FF000000"/>
            <rFont val="Verdana"/>
          </rPr>
          <t>Iberbibliotecas:
Cantidad de las actividades: eventos o productos.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10"/>
            <color rgb="FF000000"/>
            <rFont val="Verdana"/>
          </rPr>
          <t>Iberbibliotecas:
Diligencie los datos de la misma manera que en el formulario de inscripción.</t>
        </r>
      </text>
    </comment>
    <comment ref="C9" authorId="0" shapeId="0">
      <text>
        <r>
          <rPr>
            <sz val="10"/>
            <color rgb="FF000000"/>
            <rFont val="Verdana"/>
          </rPr>
          <t>Iberbibliotecas:
Recuerde que la moneda oficial del Programa es el Dólar Americano (USD).</t>
        </r>
      </text>
    </comment>
    <comment ref="B11" authorId="0" shapeId="0">
      <text>
        <r>
          <rPr>
            <sz val="10"/>
            <color rgb="FF000000"/>
            <rFont val="Verdana"/>
          </rPr>
          <t>Iberbibliotecas:
De acuerdo al detalle de las actividades descritas en el formulario de inscripción.</t>
        </r>
      </text>
    </comment>
    <comment ref="C11" authorId="0" shapeId="0">
      <text>
        <r>
          <rPr>
            <sz val="10"/>
            <color rgb="FF000000"/>
            <rFont val="Verdana"/>
          </rPr>
          <t>Iberbibliotecas:
Cantidad de las actividades: eventos o productos.</t>
        </r>
      </text>
    </comment>
  </commentList>
</comments>
</file>

<file path=xl/sharedStrings.xml><?xml version="1.0" encoding="utf-8"?>
<sst xmlns="http://schemas.openxmlformats.org/spreadsheetml/2006/main" count="120" uniqueCount="59">
  <si>
    <t>Programa Iberoamericano de Bibliotecas Públicas, Iberbibliotecas</t>
  </si>
  <si>
    <t>7a Convocatoria de Ayudas 2019</t>
  </si>
  <si>
    <t>Formato de Presupuesto</t>
  </si>
  <si>
    <t>Título del proyecto</t>
  </si>
  <si>
    <t>BIBLIO AZUAY</t>
  </si>
  <si>
    <t>Entidad proponente</t>
  </si>
  <si>
    <t>CASA DE LA CULTURA NÚCELO DEL AZUAY</t>
  </si>
  <si>
    <t>País o ciudad miembro</t>
  </si>
  <si>
    <t>ECUADOR</t>
  </si>
  <si>
    <t>Moneda</t>
  </si>
  <si>
    <r>
      <t xml:space="preserve">Dólares Americanos. </t>
    </r>
    <r>
      <rPr>
        <b/>
        <sz val="11"/>
        <rFont val="Calibri"/>
      </rPr>
      <t>USD</t>
    </r>
  </si>
  <si>
    <t>No.</t>
  </si>
  <si>
    <t>Actividad</t>
  </si>
  <si>
    <t>Unidades</t>
  </si>
  <si>
    <t>Valor de la contrapartida
USD</t>
  </si>
  <si>
    <t>Valor solicitado a Iberbibliotecas
USD</t>
  </si>
  <si>
    <t>Valor total
USD</t>
  </si>
  <si>
    <t xml:space="preserve">Visita inicial de campo y diagnóstico de los centros educativos donde operará la biblioteca móvil.  </t>
  </si>
  <si>
    <t>8 visitas</t>
  </si>
  <si>
    <t>Socialización del proyecto y revisión de aportes de las parroquias y centros educativos seleccionados.</t>
  </si>
  <si>
    <t>1 socialización</t>
  </si>
  <si>
    <t>Planificación de las rutas y sistema de operación de la biblioteca móvil.</t>
  </si>
  <si>
    <t>1 planificación</t>
  </si>
  <si>
    <t>Diseño y creación del sistema de préstamo de documentos bibliográficos.</t>
  </si>
  <si>
    <t>1diseño</t>
  </si>
  <si>
    <t>Gestión y firma de convenios con el Ministerio de Educación (Zonal 6) y las distintas unidades educativas.</t>
  </si>
  <si>
    <t>9 convenios firmados</t>
  </si>
  <si>
    <t>Selección de material bibliográfico del catálogo de la Biblioteca de la CCE AZUAY y el Fondo del Plan Nacional del Libro.</t>
  </si>
  <si>
    <t xml:space="preserve">1 selección de 500 libros </t>
  </si>
  <si>
    <t>Adquisición de una colección diversa (500 títulos) destinada al público infanto-juvenil.</t>
  </si>
  <si>
    <t>1 colección de 500 libros</t>
  </si>
  <si>
    <t>10.000.00</t>
  </si>
  <si>
    <t>Diseño e impresión de la línea gráfica del proyecto y del material promocional del servicio.</t>
  </si>
  <si>
    <t>Diseño gráfico/ 600 trípticos / 600 postales / 300 afiches</t>
  </si>
  <si>
    <t>Diseño e impresión del material educativo que permita reforzar los contenidos revisados a través de la lectura.</t>
  </si>
  <si>
    <t>1 plan pedagógico y material educativo / 1000 cuadernos</t>
  </si>
  <si>
    <t>Adaptación de la oficina/bodega ubicada en la Sede la CCE AZUAY que permitirá el almacenamiento del catálogo para la biblioteca móvil.</t>
  </si>
  <si>
    <t>Paquete</t>
  </si>
  <si>
    <t>Diseño y creación de un remolque que servirá de biblioteca móvil. El mismo será transportado con un vehículo mediano con el que cuenta la institución.</t>
  </si>
  <si>
    <t>1 remolque adapatado</t>
  </si>
  <si>
    <t>Realización de talleres teórico- prácticos de formación del talento humano del proyecto.</t>
  </si>
  <si>
    <t>3 talleres</t>
  </si>
  <si>
    <t>Coordinación y diseño de actividades artísticas con los colectivos artísticos colaboradores.</t>
  </si>
  <si>
    <t>3 actividades</t>
  </si>
  <si>
    <r>
      <t xml:space="preserve">Dólares Americanos. </t>
    </r>
    <r>
      <rPr>
        <b/>
        <sz val="11"/>
        <rFont val="Calibri"/>
      </rPr>
      <t>USD</t>
    </r>
  </si>
  <si>
    <t>Gestiones de acercamiento con las distintas instituciones y actores aliadas o posibles aliadas del proyecto.</t>
  </si>
  <si>
    <t>3 meses</t>
  </si>
  <si>
    <t>Elaboración y firma de convenios con las partes involucradas en el proyecto.</t>
  </si>
  <si>
    <t>5 convenios</t>
  </si>
  <si>
    <t xml:space="preserve">Realización de talleres teórico- prácticos para formar al talento humano con  técticas que permitan la motivación de la lectura en la población beneficiaria. </t>
  </si>
  <si>
    <t>Visitas a los centros educativos seleccionados según la programación establecida.</t>
  </si>
  <si>
    <t>8 meses</t>
  </si>
  <si>
    <t xml:space="preserve">Mediaciones lectoras y activaciones artístico-culturales en los centros educativos.
</t>
  </si>
  <si>
    <t>16 visitas</t>
  </si>
  <si>
    <t>Visibilización y posicionamiento del servicio cultural de Biblioteca móvil, a través de Medios de Comunicación.</t>
  </si>
  <si>
    <t>9 meses</t>
  </si>
  <si>
    <t>Evaluación mensual y seguimiento del desarrollo del proyecto.</t>
  </si>
  <si>
    <t>Totales</t>
  </si>
  <si>
    <t>Porcentajes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</si>
</sst>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$-409]* #,##0.00_);_([$$-409]* \(#,##0.00\);_([$$-409]* &quot;-&quot;??_);_(@_)"/>
    <numFmt numFmtId="165" formatCode="&quot;$&quot;\ #,##0_);[Red]\(&quot;$&quot;\ #,##0\)"/>
    <numFmt numFmtId="166" formatCode="&quot;$&quot;#,##0"/>
  </numFmts>
  <fonts count="11">
    <font>
      <sz val="10"/>
      <color rgb="FF000000"/>
      <name val="Verdana"/>
    </font>
    <font>
      <b/>
      <sz val="16"/>
      <color rgb="FF000000"/>
      <name val="Calibri"/>
    </font>
    <font>
      <sz val="10"/>
      <name val="Calibri"/>
    </font>
    <font>
      <b/>
      <i/>
      <sz val="14"/>
      <color rgb="FF000000"/>
      <name val="Calibri"/>
    </font>
    <font>
      <b/>
      <sz val="11"/>
      <name val="Calibri"/>
    </font>
    <font>
      <b/>
      <sz val="11"/>
      <color rgb="FF000000"/>
      <name val="Cambria"/>
    </font>
    <font>
      <sz val="10"/>
      <name val="Verdana"/>
    </font>
    <font>
      <sz val="11"/>
      <color rgb="FF000000"/>
      <name val="Calibri"/>
    </font>
    <font>
      <sz val="11"/>
      <name val="Calibri"/>
    </font>
    <font>
      <b/>
      <sz val="10"/>
      <name val="Calibri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4B083"/>
        <bgColor rgb="FFF4B083"/>
      </patternFill>
    </fill>
  </fills>
  <borders count="6"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/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166" fontId="8" fillId="0" borderId="0" xfId="0" applyNumberFormat="1" applyFont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0" xfId="0" applyFont="1" applyFill="1" applyAlignme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 patternType="solid">
          <fgColor rgb="FFFFFFFF"/>
          <bgColor rgb="FFFFFFFF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Presupuesto moneda local-style" pivot="0" count="4">
      <tableStyleElement type="headerRow" dxfId="10"/>
      <tableStyleElement type="totalRow" dxfId="7"/>
      <tableStyleElement type="firstRowStripe" dxfId="9"/>
      <tableStyleElement type="secondRowStripe" dxfId="8"/>
    </tableStyle>
    <tableStyle name="Presupuesto moneda local-style 2" pivot="0" count="3">
      <tableStyleElement type="totalRow" dxfId="4"/>
      <tableStyleElement type="firstRowStripe" dxfId="6"/>
      <tableStyleElement type="secondRowStripe" dxfId="5"/>
    </tableStyle>
    <tableStyle name="Presupuesto USD-style" pivot="0" count="4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1133475</xdr:colOff>
      <xdr:row>0</xdr:row>
      <xdr:rowOff>0</xdr:rowOff>
    </xdr:from>
    <xdr:ext cx="1000125" cy="552450"/>
    <xdr:pic>
      <xdr:nvPicPr>
        <xdr:cNvPr id="2" name="image1.jpg" descr="logotipo iberbibliotecas (2)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1133475</xdr:colOff>
      <xdr:row>0</xdr:row>
      <xdr:rowOff>0</xdr:rowOff>
    </xdr:from>
    <xdr:ext cx="638175" cy="704850"/>
    <xdr:pic>
      <xdr:nvPicPr>
        <xdr:cNvPr id="2" name="image1.jpg" descr="logotipo iberbibliotecas (2)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3" name="Table_3" displayName="Table_3" ref="A11:F33">
  <tableColumns count="6">
    <tableColumn id="1" name="No."/>
    <tableColumn id="2" name="Actividad"/>
    <tableColumn id="3" name="Unidades"/>
    <tableColumn id="4" name="Valor de la contrapartida_x000a_USD"/>
    <tableColumn id="5" name="Valor solicitado a Iberbibliotecas_x000a_USD"/>
    <tableColumn id="6" name="Valor total_x000a_USD"/>
  </tableColumns>
  <tableStyleInfo name="Presupuesto USD-style" showFirstColumn="1" showLastColumn="1" showRowStripes="1" showColumnStripes="0"/>
</table>
</file>

<file path=xl/tables/table2.xml><?xml version="1.0" encoding="utf-8"?>
<table xmlns="http://schemas.openxmlformats.org/spreadsheetml/2006/main" id="1" name="Table_1" displayName="Table_1" ref="A11:Z21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Presupuesto moneda loca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workbookViewId="0"/>
  </sheetViews>
  <sheetFormatPr baseColWidth="10" defaultColWidth="14.375" defaultRowHeight="15" customHeight="1"/>
  <cols>
    <col min="1" max="1" width="5.375" customWidth="1"/>
    <col min="2" max="2" width="117.625" customWidth="1"/>
    <col min="3" max="3" width="17.75" customWidth="1"/>
    <col min="4" max="6" width="15" customWidth="1"/>
    <col min="7" max="26" width="10.75" customWidth="1"/>
  </cols>
  <sheetData>
    <row r="1" spans="1:26" ht="12.75" customHeight="1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1</v>
      </c>
      <c r="B2" s="2"/>
      <c r="C2" s="2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5" t="s">
        <v>2</v>
      </c>
      <c r="B3" s="5"/>
      <c r="C3" s="5"/>
      <c r="D3" s="6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5"/>
      <c r="C4" s="5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"/>
      <c r="B5" s="2"/>
      <c r="C5" s="2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31" t="s">
        <v>3</v>
      </c>
      <c r="B6" s="32"/>
      <c r="C6" s="33" t="s">
        <v>4</v>
      </c>
      <c r="D6" s="34"/>
      <c r="E6" s="34"/>
      <c r="F6" s="3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>
      <c r="A7" s="36" t="s">
        <v>5</v>
      </c>
      <c r="B7" s="32"/>
      <c r="C7" s="35" t="s">
        <v>6</v>
      </c>
      <c r="D7" s="34"/>
      <c r="E7" s="34"/>
      <c r="F7" s="32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36" t="s">
        <v>7</v>
      </c>
      <c r="B8" s="32"/>
      <c r="C8" s="35" t="s">
        <v>8</v>
      </c>
      <c r="D8" s="34"/>
      <c r="E8" s="34"/>
      <c r="F8" s="3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31" t="s">
        <v>9</v>
      </c>
      <c r="B9" s="32"/>
      <c r="C9" s="33" t="s">
        <v>44</v>
      </c>
      <c r="D9" s="34"/>
      <c r="E9" s="34"/>
      <c r="F9" s="3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8"/>
      <c r="B10" s="9"/>
      <c r="C10" s="9"/>
      <c r="D10" s="10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2" t="s">
        <v>11</v>
      </c>
      <c r="B11" s="12" t="s">
        <v>12</v>
      </c>
      <c r="C11" s="12" t="s">
        <v>13</v>
      </c>
      <c r="D11" s="12" t="s">
        <v>14</v>
      </c>
      <c r="E11" s="12" t="s">
        <v>15</v>
      </c>
      <c r="F11" s="12" t="s">
        <v>16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2">
        <v>1</v>
      </c>
      <c r="B12" s="13" t="s">
        <v>17</v>
      </c>
      <c r="C12" s="14" t="s">
        <v>18</v>
      </c>
      <c r="D12" s="15">
        <v>1600</v>
      </c>
      <c r="E12" s="15">
        <v>0</v>
      </c>
      <c r="F12" s="16">
        <f>SUM(D12:E12)</f>
        <v>1600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2"/>
      <c r="B13" s="17" t="s">
        <v>19</v>
      </c>
      <c r="C13" s="14" t="s">
        <v>20</v>
      </c>
      <c r="D13" s="15">
        <v>600</v>
      </c>
      <c r="E13" s="15">
        <v>0</v>
      </c>
      <c r="F13" s="16">
        <f>SUM(D13)</f>
        <v>600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2">
        <v>2</v>
      </c>
      <c r="B14" s="17" t="s">
        <v>21</v>
      </c>
      <c r="C14" s="14" t="s">
        <v>22</v>
      </c>
      <c r="D14" s="15">
        <v>100</v>
      </c>
      <c r="E14" s="15">
        <v>0</v>
      </c>
      <c r="F14" s="16">
        <f t="shared" ref="F14:F16" si="0">SUM(D14:E14)</f>
        <v>100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2">
        <v>3</v>
      </c>
      <c r="B15" s="18" t="s">
        <v>23</v>
      </c>
      <c r="C15" s="14" t="s">
        <v>24</v>
      </c>
      <c r="D15" s="15">
        <v>400</v>
      </c>
      <c r="E15" s="15">
        <v>0</v>
      </c>
      <c r="F15" s="16">
        <f t="shared" si="0"/>
        <v>400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12">
        <v>4</v>
      </c>
      <c r="B16" s="17" t="s">
        <v>25</v>
      </c>
      <c r="C16" s="14" t="s">
        <v>26</v>
      </c>
      <c r="D16" s="15">
        <v>450</v>
      </c>
      <c r="E16" s="15">
        <v>0</v>
      </c>
      <c r="F16" s="19">
        <f t="shared" si="0"/>
        <v>450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2">
        <v>5</v>
      </c>
      <c r="B17" s="17" t="s">
        <v>27</v>
      </c>
      <c r="C17" s="14" t="s">
        <v>28</v>
      </c>
      <c r="D17" s="15">
        <v>10000</v>
      </c>
      <c r="E17" s="20">
        <v>0</v>
      </c>
      <c r="F17" s="19">
        <v>10000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12">
        <v>6</v>
      </c>
      <c r="B18" s="17" t="s">
        <v>29</v>
      </c>
      <c r="C18" s="14" t="s">
        <v>30</v>
      </c>
      <c r="D18" s="15">
        <v>0</v>
      </c>
      <c r="E18" s="15">
        <v>10000</v>
      </c>
      <c r="F18" s="21" t="s">
        <v>31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2">
        <v>7</v>
      </c>
      <c r="B19" s="22" t="s">
        <v>32</v>
      </c>
      <c r="C19" s="14" t="s">
        <v>33</v>
      </c>
      <c r="D19" s="15">
        <v>2000</v>
      </c>
      <c r="E19" s="15">
        <v>0</v>
      </c>
      <c r="F19" s="21">
        <v>2000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12">
        <v>8</v>
      </c>
      <c r="B20" s="17" t="s">
        <v>34</v>
      </c>
      <c r="C20" s="14" t="s">
        <v>35</v>
      </c>
      <c r="D20" s="15">
        <v>2500</v>
      </c>
      <c r="E20" s="15">
        <v>500</v>
      </c>
      <c r="F20" s="21">
        <f>SUM(D20:E20)</f>
        <v>3000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2" customHeight="1">
      <c r="A21" s="12"/>
      <c r="B21" s="17" t="s">
        <v>36</v>
      </c>
      <c r="C21" s="14" t="s">
        <v>37</v>
      </c>
      <c r="D21" s="15">
        <v>1600</v>
      </c>
      <c r="E21" s="15">
        <v>0</v>
      </c>
      <c r="F21" s="16">
        <f>SUM('Presupuesto USD'!$D21:$E21)</f>
        <v>1600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9.25" customHeight="1">
      <c r="A22" s="12"/>
      <c r="B22" s="17" t="s">
        <v>38</v>
      </c>
      <c r="C22" s="14" t="s">
        <v>39</v>
      </c>
      <c r="D22" s="15">
        <v>0</v>
      </c>
      <c r="E22" s="15">
        <v>6500</v>
      </c>
      <c r="F22" s="23">
        <v>6500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9.25" customHeight="1">
      <c r="A23" s="12"/>
      <c r="B23" s="17" t="s">
        <v>40</v>
      </c>
      <c r="C23" s="14" t="s">
        <v>41</v>
      </c>
      <c r="D23" s="15">
        <v>1000</v>
      </c>
      <c r="E23" s="15">
        <v>0</v>
      </c>
      <c r="F23" s="23">
        <v>1000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9.25" customHeight="1">
      <c r="A24" s="12"/>
      <c r="B24" s="17" t="s">
        <v>42</v>
      </c>
      <c r="C24" s="14" t="s">
        <v>43</v>
      </c>
      <c r="D24" s="15">
        <v>1800</v>
      </c>
      <c r="E24" s="15">
        <v>0</v>
      </c>
      <c r="F24" s="23">
        <f t="shared" ref="F24:F26" si="1">SUM(D24:E24)</f>
        <v>1800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2"/>
      <c r="B25" s="17" t="s">
        <v>45</v>
      </c>
      <c r="C25" s="14" t="s">
        <v>46</v>
      </c>
      <c r="D25" s="15">
        <v>1200</v>
      </c>
      <c r="E25" s="15">
        <v>0</v>
      </c>
      <c r="F25" s="23">
        <f t="shared" si="1"/>
        <v>1200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2"/>
      <c r="B26" s="22" t="s">
        <v>47</v>
      </c>
      <c r="C26" s="14" t="s">
        <v>48</v>
      </c>
      <c r="D26" s="15">
        <v>600</v>
      </c>
      <c r="E26" s="15">
        <v>0</v>
      </c>
      <c r="F26" s="23">
        <f t="shared" si="1"/>
        <v>600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2"/>
      <c r="B27" s="18" t="s">
        <v>49</v>
      </c>
      <c r="C27" s="14" t="s">
        <v>41</v>
      </c>
      <c r="D27" s="15">
        <v>1000</v>
      </c>
      <c r="E27" s="15">
        <v>0</v>
      </c>
      <c r="F27" s="23">
        <v>1000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2"/>
      <c r="B28" s="17" t="s">
        <v>50</v>
      </c>
      <c r="C28" s="14" t="s">
        <v>51</v>
      </c>
      <c r="D28" s="15">
        <v>17000</v>
      </c>
      <c r="E28" s="15">
        <v>3000</v>
      </c>
      <c r="F28" s="23">
        <f t="shared" ref="F28:F30" si="2">SUM(D28:E28)</f>
        <v>20000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2"/>
      <c r="B29" s="17" t="s">
        <v>52</v>
      </c>
      <c r="C29" s="14" t="s">
        <v>53</v>
      </c>
      <c r="D29" s="15">
        <v>5600</v>
      </c>
      <c r="E29" s="15">
        <v>0</v>
      </c>
      <c r="F29" s="23">
        <f t="shared" si="2"/>
        <v>5600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2"/>
      <c r="B30" s="24" t="s">
        <v>54</v>
      </c>
      <c r="C30" s="14" t="s">
        <v>55</v>
      </c>
      <c r="D30" s="15">
        <v>3600</v>
      </c>
      <c r="E30" s="15">
        <v>0</v>
      </c>
      <c r="F30" s="19">
        <f t="shared" si="2"/>
        <v>3600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2"/>
      <c r="B31" s="25" t="s">
        <v>56</v>
      </c>
      <c r="C31" s="14" t="s">
        <v>51</v>
      </c>
      <c r="D31" s="15">
        <v>500</v>
      </c>
      <c r="E31" s="15">
        <v>0</v>
      </c>
      <c r="F31" s="23">
        <v>500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2"/>
      <c r="B32" s="26"/>
      <c r="C32" s="27" t="s">
        <v>57</v>
      </c>
      <c r="D32" s="28">
        <f t="shared" ref="D32:E32" si="3">SUM(D12:D31)</f>
        <v>51550</v>
      </c>
      <c r="E32" s="28">
        <f t="shared" si="3"/>
        <v>20000</v>
      </c>
      <c r="F32" s="28">
        <f>SUM(D32:E32)</f>
        <v>71550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2"/>
      <c r="B33" s="26"/>
      <c r="C33" s="27" t="s">
        <v>58</v>
      </c>
      <c r="D33" s="29">
        <f>SUM(D32/F32)</f>
        <v>0.72047519217330536</v>
      </c>
      <c r="E33" s="29">
        <f>SUM(E32/F32)</f>
        <v>0.27952480782669464</v>
      </c>
      <c r="F33" s="30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3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3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3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3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3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3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3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3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3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3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3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3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3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3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3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3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3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3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3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3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3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3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2"/>
      <c r="C1001" s="2"/>
      <c r="D1001" s="3"/>
      <c r="E1001" s="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8">
    <mergeCell ref="A9:B9"/>
    <mergeCell ref="C9:F9"/>
    <mergeCell ref="C6:F6"/>
    <mergeCell ref="C7:F7"/>
    <mergeCell ref="C8:F8"/>
    <mergeCell ref="A6:B6"/>
    <mergeCell ref="A7:B7"/>
    <mergeCell ref="A8:B8"/>
  </mergeCells>
  <printOptions horizontalCentered="1"/>
  <pageMargins left="0.59055118110236227" right="0.59055118110236227" top="0.98425196850393704" bottom="0.59055118110236227" header="0" footer="0"/>
  <pageSetup paperSize="9" orientation="portrait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27" workbookViewId="0"/>
  </sheetViews>
  <sheetFormatPr baseColWidth="10" defaultColWidth="14.375" defaultRowHeight="15" customHeight="1"/>
  <cols>
    <col min="1" max="1" width="11" customWidth="1"/>
    <col min="2" max="2" width="92.875" customWidth="1"/>
    <col min="3" max="3" width="18.375" customWidth="1"/>
    <col min="4" max="6" width="11" customWidth="1"/>
    <col min="7" max="26" width="10.75" customWidth="1"/>
  </cols>
  <sheetData>
    <row r="1" spans="1:26" ht="12.75" customHeight="1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1</v>
      </c>
      <c r="B2" s="2"/>
      <c r="C2" s="2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5" t="s">
        <v>2</v>
      </c>
      <c r="B3" s="5"/>
      <c r="C3" s="5"/>
      <c r="D3" s="6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5"/>
      <c r="C4" s="5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"/>
      <c r="B5" s="2"/>
      <c r="C5" s="2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31" t="s">
        <v>3</v>
      </c>
      <c r="B6" s="32"/>
      <c r="C6" s="33" t="s">
        <v>4</v>
      </c>
      <c r="D6" s="34"/>
      <c r="E6" s="34"/>
      <c r="F6" s="3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>
      <c r="A7" s="36" t="s">
        <v>5</v>
      </c>
      <c r="B7" s="32"/>
      <c r="C7" s="35" t="s">
        <v>6</v>
      </c>
      <c r="D7" s="34"/>
      <c r="E7" s="34"/>
      <c r="F7" s="32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>
      <c r="A8" s="36" t="s">
        <v>7</v>
      </c>
      <c r="B8" s="32"/>
      <c r="C8" s="35" t="s">
        <v>8</v>
      </c>
      <c r="D8" s="34"/>
      <c r="E8" s="34"/>
      <c r="F8" s="3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>
      <c r="A9" s="31" t="s">
        <v>9</v>
      </c>
      <c r="B9" s="32"/>
      <c r="C9" s="33" t="s">
        <v>10</v>
      </c>
      <c r="D9" s="34"/>
      <c r="E9" s="34"/>
      <c r="F9" s="3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8"/>
      <c r="B10" s="9"/>
      <c r="C10" s="9"/>
      <c r="D10" s="10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12" t="s">
        <v>11</v>
      </c>
      <c r="B11" s="12" t="s">
        <v>12</v>
      </c>
      <c r="C11" s="12" t="s">
        <v>13</v>
      </c>
      <c r="D11" s="12" t="s">
        <v>14</v>
      </c>
      <c r="E11" s="12" t="s">
        <v>15</v>
      </c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2">
        <v>1</v>
      </c>
      <c r="B12" s="13" t="s">
        <v>17</v>
      </c>
      <c r="C12" s="14" t="s">
        <v>18</v>
      </c>
      <c r="D12" s="15">
        <v>1600</v>
      </c>
      <c r="E12" s="15">
        <v>0</v>
      </c>
      <c r="F12" s="16">
        <f>SUM(D12:E12)</f>
        <v>1600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2"/>
      <c r="B13" s="17" t="s">
        <v>19</v>
      </c>
      <c r="C13" s="14" t="s">
        <v>20</v>
      </c>
      <c r="D13" s="15">
        <v>600</v>
      </c>
      <c r="E13" s="15">
        <v>0</v>
      </c>
      <c r="F13" s="16">
        <f>SUM(D13)</f>
        <v>600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2">
        <v>2</v>
      </c>
      <c r="B14" s="17" t="s">
        <v>21</v>
      </c>
      <c r="C14" s="14" t="s">
        <v>22</v>
      </c>
      <c r="D14" s="15">
        <v>100</v>
      </c>
      <c r="E14" s="15">
        <v>0</v>
      </c>
      <c r="F14" s="16">
        <f t="shared" ref="F14:F16" si="0">SUM(D14:E14)</f>
        <v>100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2">
        <v>3</v>
      </c>
      <c r="B15" s="18" t="s">
        <v>23</v>
      </c>
      <c r="C15" s="14" t="s">
        <v>24</v>
      </c>
      <c r="D15" s="15">
        <v>400</v>
      </c>
      <c r="E15" s="15">
        <v>0</v>
      </c>
      <c r="F15" s="16">
        <f t="shared" si="0"/>
        <v>400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12">
        <v>4</v>
      </c>
      <c r="B16" s="17" t="s">
        <v>25</v>
      </c>
      <c r="C16" s="14" t="s">
        <v>26</v>
      </c>
      <c r="D16" s="15">
        <v>450</v>
      </c>
      <c r="E16" s="15">
        <v>0</v>
      </c>
      <c r="F16" s="19">
        <f t="shared" si="0"/>
        <v>450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2">
        <v>5</v>
      </c>
      <c r="B17" s="17" t="s">
        <v>27</v>
      </c>
      <c r="C17" s="14" t="s">
        <v>28</v>
      </c>
      <c r="D17" s="15">
        <v>10000</v>
      </c>
      <c r="E17" s="20">
        <v>0</v>
      </c>
      <c r="F17" s="19">
        <v>10000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12">
        <v>6</v>
      </c>
      <c r="B18" s="17" t="s">
        <v>29</v>
      </c>
      <c r="C18" s="14" t="s">
        <v>30</v>
      </c>
      <c r="D18" s="15">
        <v>0</v>
      </c>
      <c r="E18" s="15">
        <v>10000</v>
      </c>
      <c r="F18" s="21" t="s">
        <v>31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2">
        <v>7</v>
      </c>
      <c r="B19" s="22" t="s">
        <v>32</v>
      </c>
      <c r="C19" s="14" t="s">
        <v>33</v>
      </c>
      <c r="D19" s="15">
        <v>2000</v>
      </c>
      <c r="E19" s="15">
        <v>0</v>
      </c>
      <c r="F19" s="21">
        <v>2000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12">
        <v>8</v>
      </c>
      <c r="B20" s="17" t="s">
        <v>34</v>
      </c>
      <c r="C20" s="14" t="s">
        <v>35</v>
      </c>
      <c r="D20" s="15">
        <v>2500</v>
      </c>
      <c r="E20" s="15">
        <v>500</v>
      </c>
      <c r="F20" s="21">
        <f>SUM(D20:E20)</f>
        <v>3000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2" customHeight="1">
      <c r="A21" s="12"/>
      <c r="B21" s="17" t="s">
        <v>36</v>
      </c>
      <c r="C21" s="14" t="s">
        <v>37</v>
      </c>
      <c r="D21" s="15">
        <v>1600</v>
      </c>
      <c r="E21" s="15">
        <v>0</v>
      </c>
      <c r="F21" s="16">
        <f>SUM('Presupuesto USD'!$D21:$E21)</f>
        <v>1600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9.25" customHeight="1">
      <c r="A22" s="12"/>
      <c r="B22" s="17" t="s">
        <v>38</v>
      </c>
      <c r="C22" s="14" t="s">
        <v>39</v>
      </c>
      <c r="D22" s="15">
        <v>0</v>
      </c>
      <c r="E22" s="15">
        <v>6500</v>
      </c>
      <c r="F22" s="23">
        <v>6500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9.25" customHeight="1">
      <c r="A23" s="12"/>
      <c r="B23" s="17" t="s">
        <v>40</v>
      </c>
      <c r="C23" s="14" t="s">
        <v>41</v>
      </c>
      <c r="D23" s="15">
        <v>1000</v>
      </c>
      <c r="E23" s="15">
        <v>0</v>
      </c>
      <c r="F23" s="23">
        <v>1000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9.25" customHeight="1">
      <c r="A24" s="12"/>
      <c r="B24" s="17" t="s">
        <v>42</v>
      </c>
      <c r="C24" s="14" t="s">
        <v>43</v>
      </c>
      <c r="D24" s="15">
        <v>1800</v>
      </c>
      <c r="E24" s="15">
        <v>0</v>
      </c>
      <c r="F24" s="23">
        <f t="shared" ref="F24:F26" si="1">SUM(D24:E24)</f>
        <v>1800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2"/>
      <c r="B25" s="17" t="s">
        <v>45</v>
      </c>
      <c r="C25" s="14" t="s">
        <v>46</v>
      </c>
      <c r="D25" s="15">
        <v>1200</v>
      </c>
      <c r="E25" s="15">
        <v>0</v>
      </c>
      <c r="F25" s="23">
        <f t="shared" si="1"/>
        <v>1200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2"/>
      <c r="B26" s="22" t="s">
        <v>47</v>
      </c>
      <c r="C26" s="14" t="s">
        <v>48</v>
      </c>
      <c r="D26" s="15">
        <v>600</v>
      </c>
      <c r="E26" s="15">
        <v>0</v>
      </c>
      <c r="F26" s="23">
        <f t="shared" si="1"/>
        <v>600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2"/>
      <c r="B27" s="18" t="s">
        <v>49</v>
      </c>
      <c r="C27" s="14" t="s">
        <v>41</v>
      </c>
      <c r="D27" s="15">
        <v>1000</v>
      </c>
      <c r="E27" s="15">
        <v>0</v>
      </c>
      <c r="F27" s="23">
        <v>1000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2"/>
      <c r="B28" s="17" t="s">
        <v>50</v>
      </c>
      <c r="C28" s="14" t="s">
        <v>51</v>
      </c>
      <c r="D28" s="15">
        <v>17000</v>
      </c>
      <c r="E28" s="15">
        <v>3000</v>
      </c>
      <c r="F28" s="23">
        <f t="shared" ref="F28:F30" si="2">SUM(D28:E28)</f>
        <v>20000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2"/>
      <c r="B29" s="17" t="s">
        <v>52</v>
      </c>
      <c r="C29" s="14" t="s">
        <v>53</v>
      </c>
      <c r="D29" s="15">
        <v>5600</v>
      </c>
      <c r="E29" s="15">
        <v>0</v>
      </c>
      <c r="F29" s="23">
        <f t="shared" si="2"/>
        <v>5600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2"/>
      <c r="B30" s="24" t="s">
        <v>54</v>
      </c>
      <c r="C30" s="14" t="s">
        <v>55</v>
      </c>
      <c r="D30" s="15">
        <v>3600</v>
      </c>
      <c r="E30" s="15">
        <v>0</v>
      </c>
      <c r="F30" s="19">
        <f t="shared" si="2"/>
        <v>3600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2"/>
      <c r="B31" s="25" t="s">
        <v>56</v>
      </c>
      <c r="C31" s="14" t="s">
        <v>51</v>
      </c>
      <c r="D31" s="15">
        <v>500</v>
      </c>
      <c r="E31" s="15">
        <v>0</v>
      </c>
      <c r="F31" s="23">
        <v>500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2"/>
      <c r="B32" s="26"/>
      <c r="C32" s="27" t="s">
        <v>57</v>
      </c>
      <c r="D32" s="28">
        <f t="shared" ref="D32:E32" si="3">SUM(D12:D31)</f>
        <v>51550</v>
      </c>
      <c r="E32" s="28">
        <f t="shared" si="3"/>
        <v>20000</v>
      </c>
      <c r="F32" s="28">
        <f>SUM(D32:E32)</f>
        <v>71550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2"/>
      <c r="B33" s="26"/>
      <c r="C33" s="27" t="s">
        <v>58</v>
      </c>
      <c r="D33" s="29">
        <f>SUM(D32/F32)</f>
        <v>0.72047519217330536</v>
      </c>
      <c r="E33" s="29">
        <f>SUM(E32/F32)</f>
        <v>0.27952480782669464</v>
      </c>
      <c r="F33" s="30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9:B9"/>
    <mergeCell ref="C9:F9"/>
    <mergeCell ref="C6:F6"/>
    <mergeCell ref="C7:F7"/>
    <mergeCell ref="C8:F8"/>
    <mergeCell ref="A6:B6"/>
    <mergeCell ref="A7:B7"/>
    <mergeCell ref="A8:B8"/>
  </mergeCells>
  <printOptions horizontalCentered="1"/>
  <pageMargins left="0.59055118110236227" right="0.59055118110236227" top="0.98425196850393704" bottom="0.59055118110236227" header="0" footer="0"/>
  <pageSetup paperSize="9" orientation="portrait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modified xsi:type="dcterms:W3CDTF">2019-05-04T14:55:49Z</dcterms:modified>
</cp:coreProperties>
</file>