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376061e87222020/Escritorio/Datos/Iberbibliotecas/2024/CA/2024/Revision/"/>
    </mc:Choice>
  </mc:AlternateContent>
  <xr:revisionPtr revIDLastSave="21" documentId="8_{BBDC00B8-FEF0-436D-8BB2-6CE54645E1DC}" xr6:coauthVersionLast="47" xr6:coauthVersionMax="47" xr10:uidLastSave="{AAFA6115-554F-4313-86E7-AC116E5921AE}"/>
  <bookViews>
    <workbookView xWindow="14295" yWindow="0" windowWidth="14610" windowHeight="15585" activeTab="1" xr2:uid="{FE710E81-BDDD-495B-B8E4-960EB1DF0D33}"/>
  </bookViews>
  <sheets>
    <sheet name="1.Presupuesto en moneda local" sheetId="1" r:id="rId1"/>
    <sheet name="2.Presupuesto USD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  <c r="G24" i="1"/>
  <c r="A23" i="1"/>
  <c r="G23" i="1"/>
  <c r="A22" i="1"/>
  <c r="G22" i="1"/>
  <c r="A21" i="1"/>
  <c r="G21" i="1"/>
  <c r="A24" i="3"/>
  <c r="G24" i="3"/>
  <c r="A23" i="3"/>
  <c r="G23" i="3"/>
  <c r="A22" i="3"/>
  <c r="G22" i="3"/>
  <c r="A21" i="3"/>
  <c r="G21" i="3"/>
  <c r="A20" i="1" l="1"/>
  <c r="G20" i="1"/>
  <c r="A19" i="3"/>
  <c r="G19" i="3"/>
  <c r="A15" i="3"/>
  <c r="A16" i="3"/>
  <c r="A17" i="3"/>
  <c r="A18" i="3"/>
  <c r="A20" i="3"/>
  <c r="A25" i="3"/>
  <c r="A19" i="1"/>
  <c r="G19" i="1"/>
  <c r="A15" i="1"/>
  <c r="A16" i="1"/>
  <c r="A17" i="1"/>
  <c r="A18" i="1"/>
  <c r="A25" i="1"/>
  <c r="I26" i="3"/>
  <c r="H26" i="3"/>
  <c r="G16" i="3"/>
  <c r="G17" i="3"/>
  <c r="G18" i="3"/>
  <c r="G20" i="3"/>
  <c r="G25" i="3"/>
  <c r="G15" i="3"/>
  <c r="G15" i="1"/>
  <c r="H26" i="1"/>
  <c r="I26" i="1"/>
  <c r="G16" i="1"/>
  <c r="G17" i="1"/>
  <c r="G18" i="1"/>
  <c r="G25" i="1"/>
  <c r="G26" i="3" l="1"/>
  <c r="I27" i="3" s="1"/>
  <c r="G26" i="1"/>
  <c r="H27" i="1" s="1"/>
  <c r="H27" i="3" l="1"/>
  <c r="G27" i="3"/>
  <c r="I27" i="1"/>
  <c r="G27" i="1"/>
</calcChain>
</file>

<file path=xl/sharedStrings.xml><?xml version="1.0" encoding="utf-8"?>
<sst xmlns="http://schemas.openxmlformats.org/spreadsheetml/2006/main" count="100" uniqueCount="46">
  <si>
    <t>Programa Iberoamericano de Bibliotecas Públicas, Iberbibliotecas</t>
  </si>
  <si>
    <t>Formato de presupuesto</t>
  </si>
  <si>
    <t>Título del proyecto</t>
  </si>
  <si>
    <t>Entidad proponente</t>
  </si>
  <si>
    <t>País o ciudad miembro</t>
  </si>
  <si>
    <t>Moneda</t>
  </si>
  <si>
    <t>Moneda local</t>
  </si>
  <si>
    <t>Concepto del gasto</t>
  </si>
  <si>
    <t>Unidad</t>
  </si>
  <si>
    <t>¿Qué tipo de unidad es (tiempo, número de personas, número de objetos?)</t>
  </si>
  <si>
    <t>Valor/Coste Unitario en moneda local</t>
  </si>
  <si>
    <t>Subtotal</t>
  </si>
  <si>
    <t>Total</t>
  </si>
  <si>
    <t>Porcentaje</t>
  </si>
  <si>
    <t>Dólares americanos. USD</t>
  </si>
  <si>
    <t>N</t>
  </si>
  <si>
    <r>
      <t>IMPORTANTE: NO modifique la estructura de las hojas y sus tablas
INSTRUCCIONES: -</t>
    </r>
    <r>
      <rPr>
        <sz val="11"/>
        <rFont val="Calibri"/>
        <family val="2"/>
        <scheme val="minor"/>
      </rPr>
      <t xml:space="preserve">Las celdas de color morado se rellenan automáticamente
-Complete los demás campos de la tabla. Si tiene dudas revise los archivos de formatos presupuesto y cronograma con ejemplos.
-La suma del </t>
    </r>
    <r>
      <rPr>
        <b/>
        <sz val="11"/>
        <rFont val="Calibri"/>
        <family val="2"/>
        <scheme val="minor"/>
      </rPr>
      <t xml:space="preserve">Valor solicitado a Iberbibliotecas </t>
    </r>
    <r>
      <rPr>
        <sz val="11"/>
        <rFont val="Calibri"/>
        <family val="2"/>
        <scheme val="minor"/>
      </rPr>
      <t xml:space="preserve">y el </t>
    </r>
    <r>
      <rPr>
        <b/>
        <sz val="11"/>
        <rFont val="Calibri"/>
        <family val="2"/>
        <scheme val="minor"/>
      </rPr>
      <t xml:space="preserve">Valor de la contrapartida de la entidad </t>
    </r>
    <r>
      <rPr>
        <sz val="11"/>
        <rFont val="Calibri"/>
        <family val="2"/>
        <scheme val="minor"/>
      </rPr>
      <t xml:space="preserve">debe ser igual al </t>
    </r>
    <r>
      <rPr>
        <b/>
        <sz val="11"/>
        <rFont val="Calibri"/>
        <family val="2"/>
        <scheme val="minor"/>
      </rPr>
      <t xml:space="preserve">Subtotal </t>
    </r>
    <r>
      <rPr>
        <sz val="11"/>
        <rFont val="Calibri"/>
        <family val="2"/>
        <scheme val="minor"/>
      </rPr>
      <t xml:space="preserve">de la fila. De no ser correcto los campos se resaltaran en amarillo.
-El total del </t>
    </r>
    <r>
      <rPr>
        <b/>
        <sz val="11"/>
        <rFont val="Calibri"/>
        <family val="2"/>
        <scheme val="minor"/>
      </rPr>
      <t xml:space="preserve">Valor de la contrapartida de la entidad </t>
    </r>
    <r>
      <rPr>
        <sz val="11"/>
        <rFont val="Calibri"/>
        <family val="2"/>
        <scheme val="minor"/>
      </rPr>
      <t xml:space="preserve">debe corresponder a un porcentaje mínimo del 20%. Si esto no es correcto las celdas de Porcentaje se resaltaran en rojo.
-Si necesita insertar una fila haga click derecho sobre la celda de color amarillo, luego click en </t>
    </r>
    <r>
      <rPr>
        <b/>
        <sz val="11"/>
        <rFont val="Calibri"/>
        <family val="2"/>
        <scheme val="minor"/>
      </rPr>
      <t>Insertar</t>
    </r>
    <r>
      <rPr>
        <sz val="11"/>
        <rFont val="Calibri"/>
        <family val="2"/>
        <scheme val="minor"/>
      </rPr>
      <t xml:space="preserve"> y finalmente click en </t>
    </r>
    <r>
      <rPr>
        <b/>
        <sz val="11"/>
        <rFont val="Calibri"/>
        <family val="2"/>
        <scheme val="minor"/>
      </rPr>
      <t>Filas de la tabla arriba</t>
    </r>
    <r>
      <rPr>
        <sz val="11"/>
        <rFont val="Calibri"/>
        <family val="2"/>
        <scheme val="minor"/>
      </rPr>
      <t xml:space="preserve">.
-Diligencie ambas hojas: </t>
    </r>
    <r>
      <rPr>
        <b/>
        <sz val="11"/>
        <rFont val="Calibri"/>
        <family val="2"/>
        <scheme val="minor"/>
      </rPr>
      <t>1.Presupuesto en moneda local</t>
    </r>
    <r>
      <rPr>
        <sz val="11"/>
        <rFont val="Calibri"/>
        <family val="2"/>
        <scheme val="minor"/>
      </rPr>
      <t xml:space="preserve"> y </t>
    </r>
    <r>
      <rPr>
        <b/>
        <sz val="11"/>
        <rFont val="Calibri"/>
        <family val="2"/>
        <scheme val="minor"/>
      </rPr>
      <t>2.Presupuesto USD</t>
    </r>
  </si>
  <si>
    <t>Valor/Coste Unitario en USD</t>
  </si>
  <si>
    <t>12ª Convocatoria de Ayudas, 2024</t>
  </si>
  <si>
    <t>Actividad</t>
  </si>
  <si>
    <t>Valor solicitado a Iberbibliotecas en moneda local</t>
  </si>
  <si>
    <t>Valor de la contrapartida de la entidad en moneda local</t>
  </si>
  <si>
    <t>Valor solicitado a Iberbibliotecas en USD</t>
  </si>
  <si>
    <t>Valor de la contrapartida de la entidad en USD</t>
  </si>
  <si>
    <t>Equipo de encuestadores</t>
  </si>
  <si>
    <t>Número de personas</t>
  </si>
  <si>
    <t>Libros para la biblioteca viajera</t>
  </si>
  <si>
    <t>Número de libros</t>
  </si>
  <si>
    <t>Libros electrónicos biblioteca viajera</t>
  </si>
  <si>
    <t>Mobiliario para cada zona rural: 1 mesa y 40 sillas</t>
  </si>
  <si>
    <t>Conjunto de muebles</t>
  </si>
  <si>
    <t>Honorarios mediadores/as dinamizadores de actividades promoción lectura</t>
  </si>
  <si>
    <t>Honorarios del formador/a de mediadores/as</t>
  </si>
  <si>
    <t>Viajes del formador/a a las zonas rurales</t>
  </si>
  <si>
    <t>Viajes</t>
  </si>
  <si>
    <t>Diseño e impresión de carteles y trípticos</t>
  </si>
  <si>
    <t>Kits publicitarios</t>
  </si>
  <si>
    <t>Coordinadora del proyecto (7 meses)</t>
  </si>
  <si>
    <t>Papelería y gastos de material</t>
  </si>
  <si>
    <t>Meses</t>
  </si>
  <si>
    <t>A1.1. . Realización de encuestas en cada zona rural para identificar lugares clave donde ofrecer el servicio de préstamo, tipo de libros demandados y posibles participantes en el proyecto.</t>
  </si>
  <si>
    <t>A1.2. Diseño de las “bibliotecas viajeras”, selección bibliográfica y compra de libros, diseño del mecanismo de gestión y préstamo, incluyendo los formularios necesarios.</t>
  </si>
  <si>
    <t>A1.4. Acondicionamiento de un lugar en cada zona rural donde se situará la “biblioteca viajera” colocando el mobiliario necesario.</t>
  </si>
  <si>
    <t>A2.2. Realización del curso de formación para 6 mediadores/as (2 de cada zona rural).</t>
  </si>
  <si>
    <t>A1.5. Difusión en cada zona rural el proyecto de “bibliotecas viajeras” y sus servicios a través de carteles y trípticos.</t>
  </si>
  <si>
    <t>TRANSVERSAL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</si>
</sst>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.00"/>
  </numFmts>
  <fonts count="9" x14ac:knownFonts="1">
    <font>
      <sz val="11"/>
      <color theme="1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0"/>
      <name val="Calibri"/>
      <family val="2"/>
      <scheme val="minor"/>
    </font>
    <font>
      <b/>
      <i/>
      <sz val="14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2E5F7"/>
        <bgColor theme="9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9966FF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theme="4"/>
      </patternFill>
    </fill>
    <fill>
      <patternFill patternType="solid">
        <fgColor theme="5" tint="0.39997558519241921"/>
        <bgColor theme="4"/>
      </patternFill>
    </fill>
  </fills>
  <borders count="12">
    <border>
      <left/>
      <right/>
      <top/>
      <bottom/>
      <diagonal/>
    </border>
    <border>
      <left style="thin">
        <color rgb="FF343565"/>
      </left>
      <right/>
      <top style="thin">
        <color rgb="FF343565"/>
      </top>
      <bottom style="thin">
        <color rgb="FF34356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3" fontId="2" fillId="0" borderId="0" xfId="0" applyNumberFormat="1" applyFont="1" applyAlignment="1">
      <alignment horizontal="left" vertical="top"/>
    </xf>
    <xf numFmtId="3" fontId="2" fillId="0" borderId="0" xfId="0" applyNumberFormat="1" applyFont="1" applyAlignment="1">
      <alignment horizontal="centerContinuous" vertical="center"/>
    </xf>
    <xf numFmtId="0" fontId="8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0" fillId="4" borderId="6" xfId="0" applyNumberFormat="1" applyFill="1" applyBorder="1" applyAlignment="1">
      <alignment wrapText="1"/>
    </xf>
    <xf numFmtId="164" fontId="0" fillId="4" borderId="2" xfId="0" applyNumberFormat="1" applyFill="1" applyBorder="1"/>
    <xf numFmtId="0" fontId="0" fillId="4" borderId="2" xfId="0" applyFill="1" applyBorder="1"/>
    <xf numFmtId="0" fontId="0" fillId="5" borderId="7" xfId="0" applyFill="1" applyBorder="1" applyAlignment="1">
      <alignment wrapText="1"/>
    </xf>
    <xf numFmtId="0" fontId="0" fillId="4" borderId="7" xfId="0" applyFill="1" applyBorder="1" applyAlignment="1">
      <alignment wrapText="1"/>
    </xf>
    <xf numFmtId="0" fontId="0" fillId="6" borderId="6" xfId="0" applyFill="1" applyBorder="1" applyAlignment="1">
      <alignment wrapText="1"/>
    </xf>
    <xf numFmtId="0" fontId="6" fillId="7" borderId="2" xfId="0" applyFont="1" applyFill="1" applyBorder="1" applyAlignment="1">
      <alignment wrapText="1"/>
    </xf>
    <xf numFmtId="0" fontId="6" fillId="8" borderId="0" xfId="0" applyFont="1" applyFill="1" applyAlignment="1">
      <alignment wrapText="1"/>
    </xf>
    <xf numFmtId="0" fontId="6" fillId="8" borderId="8" xfId="0" applyFont="1" applyFill="1" applyBorder="1" applyAlignment="1">
      <alignment wrapText="1"/>
    </xf>
    <xf numFmtId="0" fontId="6" fillId="8" borderId="8" xfId="0" applyFont="1" applyFill="1" applyBorder="1"/>
    <xf numFmtId="0" fontId="6" fillId="8" borderId="2" xfId="0" applyFont="1" applyFill="1" applyBorder="1" applyAlignment="1">
      <alignment wrapText="1"/>
    </xf>
    <xf numFmtId="164" fontId="0" fillId="4" borderId="10" xfId="0" applyNumberFormat="1" applyFill="1" applyBorder="1" applyAlignment="1">
      <alignment wrapText="1"/>
    </xf>
    <xf numFmtId="0" fontId="0" fillId="5" borderId="9" xfId="0" applyFill="1" applyBorder="1" applyAlignment="1">
      <alignment wrapText="1"/>
    </xf>
    <xf numFmtId="164" fontId="0" fillId="4" borderId="9" xfId="0" applyNumberFormat="1" applyFill="1" applyBorder="1" applyAlignment="1">
      <alignment wrapText="1"/>
    </xf>
    <xf numFmtId="0" fontId="0" fillId="0" borderId="9" xfId="0" applyBorder="1" applyAlignment="1">
      <alignment wrapText="1"/>
    </xf>
    <xf numFmtId="164" fontId="0" fillId="0" borderId="9" xfId="0" applyNumberFormat="1" applyBorder="1" applyAlignment="1">
      <alignment wrapText="1"/>
    </xf>
    <xf numFmtId="164" fontId="0" fillId="0" borderId="10" xfId="0" applyNumberFormat="1" applyBorder="1" applyAlignment="1">
      <alignment wrapText="1"/>
    </xf>
    <xf numFmtId="164" fontId="0" fillId="0" borderId="7" xfId="0" applyNumberFormat="1" applyBorder="1" applyAlignment="1">
      <alignment wrapText="1"/>
    </xf>
    <xf numFmtId="0" fontId="0" fillId="0" borderId="6" xfId="0" applyBorder="1" applyAlignment="1">
      <alignment wrapText="1"/>
    </xf>
    <xf numFmtId="164" fontId="0" fillId="0" borderId="6" xfId="0" applyNumberFormat="1" applyBorder="1" applyAlignment="1">
      <alignment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top" wrapText="1"/>
    </xf>
    <xf numFmtId="0" fontId="7" fillId="3" borderId="0" xfId="0" applyFont="1" applyFill="1" applyAlignment="1">
      <alignment horizontal="center" vertical="top" wrapText="1"/>
    </xf>
    <xf numFmtId="0" fontId="0" fillId="0" borderId="11" xfId="0" applyFont="1" applyFill="1" applyBorder="1" applyAlignment="1">
      <alignment wrapText="1"/>
    </xf>
  </cellXfs>
  <cellStyles count="1">
    <cellStyle name="Normal" xfId="0" builtinId="0"/>
  </cellStyles>
  <dxfs count="28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\ #,##0.0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\ #,##0.0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\ #,##0.00"/>
      <fill>
        <patternFill patternType="solid">
          <fgColor indexed="64"/>
          <bgColor rgb="FF9966FF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\ #,##0.0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none">
          <fgColor indexed="64"/>
          <bgColor auto="1"/>
        </patternFill>
      </fill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numFmt numFmtId="0" formatCode="General"/>
      <fill>
        <patternFill patternType="solid">
          <bgColor rgb="FF9966FF"/>
        </patternFill>
      </fill>
      <border outline="0">
        <right style="thin">
          <color indexed="64"/>
        </right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theme="4"/>
          <bgColor theme="5" tint="0.3999755851924192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\ #,##0.0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\ #,##0.0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\ #,##0.00"/>
      <fill>
        <patternFill patternType="solid">
          <fgColor indexed="64"/>
          <bgColor rgb="FF9966FF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\ #,##0.0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none">
          <fgColor indexed="64"/>
          <bgColor auto="1"/>
        </patternFill>
      </fill>
      <border outline="0">
        <left/>
        <right style="thin">
          <color indexed="64"/>
        </right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numFmt numFmtId="0" formatCode="General"/>
      <fill>
        <patternFill patternType="solid">
          <bgColor rgb="FF9966FF"/>
        </patternFill>
      </fill>
      <border outline="0">
        <right style="thin">
          <color indexed="64"/>
        </right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fill>
        <patternFill patternType="solid">
          <fgColor theme="4"/>
          <bgColor theme="5" tint="0.3999755851924192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9966FF"/>
      <color rgb="FF99CCFF"/>
      <color rgb="FF1CBC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631031</xdr:colOff>
      <xdr:row>0</xdr:row>
      <xdr:rowOff>17464</xdr:rowOff>
    </xdr:from>
    <xdr:to>
      <xdr:col>9</xdr:col>
      <xdr:colOff>4764</xdr:colOff>
      <xdr:row>3</xdr:row>
      <xdr:rowOff>120373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3EBA6C8-3F2F-4C56-9FE8-CA284645E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27606" y="17464"/>
          <a:ext cx="1221583" cy="7982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609600</xdr:colOff>
      <xdr:row>0</xdr:row>
      <xdr:rowOff>0</xdr:rowOff>
    </xdr:from>
    <xdr:to>
      <xdr:col>8</xdr:col>
      <xdr:colOff>1831183</xdr:colOff>
      <xdr:row>3</xdr:row>
      <xdr:rowOff>102909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1BF5F7-A403-42B7-9144-2C47E9CB6E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15700" y="0"/>
          <a:ext cx="1221583" cy="79823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5EE924E-3C09-4442-919A-579A4386800E}" name="Tabla3" displayName="Tabla3" ref="A14:I25" totalsRowShown="0" headerRowDxfId="27" dataDxfId="26" tableBorderDxfId="25">
  <autoFilter ref="A14:I25" xr:uid="{B5EE924E-3C09-4442-919A-579A4386800E}"/>
  <tableColumns count="9">
    <tableColumn id="1" xr3:uid="{3E5550E2-D619-4B7D-A707-3306978EE6EF}" name="N" dataDxfId="24">
      <calculatedColumnFormula>ROW(Tabla3[[#This Row],[N]])-14</calculatedColumnFormula>
    </tableColumn>
    <tableColumn id="2" xr3:uid="{98627AA8-42B1-4694-A4DC-83D87855443D}" name="Actividad" dataDxfId="23"/>
    <tableColumn id="3" xr3:uid="{CD42C20A-414C-4ADA-AD00-FF72CD16E6CA}" name="Concepto del gasto" dataDxfId="22"/>
    <tableColumn id="4" xr3:uid="{0F8608B9-29FF-4AD9-8706-12C9A6CB2B56}" name="Unidad" dataDxfId="21"/>
    <tableColumn id="5" xr3:uid="{C461735E-F96B-42CB-B0A4-756BBBB0ED1C}" name="¿Qué tipo de unidad es (tiempo, número de personas, número de objetos?)" dataDxfId="20"/>
    <tableColumn id="6" xr3:uid="{922002BA-75E4-4FBC-B7F2-7F61B8710729}" name="Valor/Coste Unitario en moneda local" dataDxfId="19"/>
    <tableColumn id="7" xr3:uid="{21717BFF-B64D-4781-ADCA-6A346774F94B}" name="Subtotal" dataDxfId="18">
      <calculatedColumnFormula>'1.Presupuesto en moneda local'!$D15*'1.Presupuesto en moneda local'!$F15</calculatedColumnFormula>
    </tableColumn>
    <tableColumn id="8" xr3:uid="{3688F201-44D1-4C71-BDF0-3AA5B3D78CB8}" name="Valor solicitado a Iberbibliotecas en moneda local" dataDxfId="17"/>
    <tableColumn id="9" xr3:uid="{79A33DC7-5343-4810-B805-A6C3F393875A}" name="Valor de la contrapartida de la entidad en moneda local" dataDxfId="16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8AF342E-6F8A-48E8-A18D-80941B8ED621}" name="Tabla36" displayName="Tabla36" ref="A14:I25" totalsRowShown="0" headerRowDxfId="15" dataDxfId="14" tableBorderDxfId="13">
  <autoFilter ref="A14:I25" xr:uid="{C8AF342E-6F8A-48E8-A18D-80941B8ED621}"/>
  <tableColumns count="9">
    <tableColumn id="1" xr3:uid="{AAC7F1C8-3668-4F66-9364-83A5AC5DEF2F}" name="N" dataDxfId="12">
      <calculatedColumnFormula>ROW(Tabla36[[#This Row],[N]])-14</calculatedColumnFormula>
    </tableColumn>
    <tableColumn id="2" xr3:uid="{43A58BE9-4F6E-4575-BA99-981170AECE1B}" name="Actividad" dataDxfId="11"/>
    <tableColumn id="3" xr3:uid="{E81E08F5-1BB0-4470-A728-E0B8881DFB1B}" name="Concepto del gasto" dataDxfId="10"/>
    <tableColumn id="4" xr3:uid="{EB19444D-EC18-4421-B744-9E5F63E27498}" name="Unidad" dataDxfId="9"/>
    <tableColumn id="5" xr3:uid="{82C2EA77-6785-4D0A-9362-4B6C6D12D7AB}" name="¿Qué tipo de unidad es (tiempo, número de personas, número de objetos?)" dataDxfId="8"/>
    <tableColumn id="6" xr3:uid="{03080862-4F0C-40E1-90EB-924FB8241E47}" name="Valor/Coste Unitario en USD" dataDxfId="7"/>
    <tableColumn id="7" xr3:uid="{624796E0-AD88-4F26-B15D-30590A0B5D51}" name="Subtotal" dataDxfId="6">
      <calculatedColumnFormula>'2.Presupuesto USD'!$D15*'2.Presupuesto USD'!$F15</calculatedColumnFormula>
    </tableColumn>
    <tableColumn id="8" xr3:uid="{F5D1BCBC-70CA-438F-B15F-1F5A9731F2DC}" name="Valor solicitado a Iberbibliotecas en USD" dataDxfId="5"/>
    <tableColumn id="9" xr3:uid="{B7D130F4-0064-4A7F-A8C6-AC56A3ACEF34}" name="Valor de la contrapartida de la entidad en USD" dataDxfId="4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66E8C-AECC-4FEC-8011-E553C02DD8C4}">
  <dimension ref="A1:M27"/>
  <sheetViews>
    <sheetView topLeftCell="A14" workbookViewId="0">
      <selection activeCell="B24" sqref="B15:B24"/>
    </sheetView>
  </sheetViews>
  <sheetFormatPr baseColWidth="10" defaultRowHeight="15" x14ac:dyDescent="0.25"/>
  <cols>
    <col min="1" max="1" width="3.28515625" customWidth="1"/>
    <col min="2" max="2" width="23.7109375" customWidth="1"/>
    <col min="3" max="3" width="28.140625" customWidth="1"/>
    <col min="4" max="4" width="10.28515625" customWidth="1"/>
    <col min="5" max="5" width="31.85546875" customWidth="1"/>
    <col min="6" max="6" width="15.5703125" customWidth="1"/>
    <col min="7" max="7" width="20.85546875" customWidth="1"/>
    <col min="8" max="8" width="26.7109375" customWidth="1"/>
    <col min="9" max="9" width="27.7109375" customWidth="1"/>
  </cols>
  <sheetData>
    <row r="1" spans="1:13" ht="21" x14ac:dyDescent="0.35">
      <c r="B1" s="1" t="s">
        <v>0</v>
      </c>
      <c r="C1" s="2"/>
      <c r="D1" s="2"/>
      <c r="E1" s="2"/>
      <c r="F1" s="2"/>
      <c r="G1" s="3"/>
      <c r="H1" s="3"/>
      <c r="I1" s="3"/>
      <c r="J1" s="2"/>
      <c r="K1" s="4"/>
      <c r="L1" s="2"/>
      <c r="M1" s="2"/>
    </row>
    <row r="2" spans="1:13" ht="18.75" x14ac:dyDescent="0.3">
      <c r="B2" s="5" t="s">
        <v>18</v>
      </c>
      <c r="C2" s="2"/>
      <c r="D2" s="2"/>
      <c r="E2" s="2"/>
      <c r="F2" s="2"/>
      <c r="G2" s="3"/>
      <c r="H2" s="3"/>
      <c r="I2" s="3"/>
      <c r="J2" s="2"/>
      <c r="K2" s="4"/>
      <c r="L2" s="2"/>
      <c r="M2" s="2"/>
    </row>
    <row r="3" spans="1:13" x14ac:dyDescent="0.25">
      <c r="B3" s="6" t="s">
        <v>1</v>
      </c>
      <c r="C3" s="7"/>
      <c r="D3" s="7"/>
      <c r="E3" s="7"/>
      <c r="F3" s="7"/>
      <c r="G3" s="8"/>
      <c r="H3" s="8"/>
      <c r="I3" s="8"/>
      <c r="J3" s="7"/>
      <c r="K3" s="9"/>
      <c r="L3" s="7"/>
      <c r="M3" s="7"/>
    </row>
    <row r="4" spans="1:13" x14ac:dyDescent="0.25">
      <c r="B4" s="7"/>
      <c r="C4" s="7"/>
      <c r="D4" s="7"/>
      <c r="E4" s="7"/>
      <c r="F4" s="7"/>
      <c r="G4" s="8"/>
      <c r="H4" s="8"/>
      <c r="I4" s="8"/>
      <c r="J4" s="7"/>
      <c r="K4" s="9"/>
      <c r="L4" s="7"/>
      <c r="M4" s="7"/>
    </row>
    <row r="5" spans="1:13" x14ac:dyDescent="0.25">
      <c r="B5" s="2"/>
      <c r="C5" s="2"/>
      <c r="D5" s="2"/>
      <c r="E5" s="2"/>
      <c r="F5" s="2"/>
      <c r="G5" s="3"/>
      <c r="H5" s="3"/>
      <c r="I5" s="3"/>
      <c r="J5" s="2"/>
      <c r="K5" s="4"/>
      <c r="L5" s="2"/>
      <c r="M5" s="2"/>
    </row>
    <row r="6" spans="1:13" x14ac:dyDescent="0.25">
      <c r="B6" s="14" t="s">
        <v>2</v>
      </c>
      <c r="C6" s="36"/>
      <c r="D6" s="37"/>
      <c r="E6" s="37"/>
      <c r="F6" s="37"/>
      <c r="G6" s="37"/>
      <c r="H6" s="37"/>
      <c r="I6" s="38"/>
    </row>
    <row r="7" spans="1:13" x14ac:dyDescent="0.25">
      <c r="B7" s="15" t="s">
        <v>3</v>
      </c>
      <c r="C7" s="39"/>
      <c r="D7" s="40"/>
      <c r="E7" s="40"/>
      <c r="F7" s="40"/>
      <c r="G7" s="40"/>
      <c r="H7" s="40"/>
      <c r="I7" s="41"/>
    </row>
    <row r="8" spans="1:13" ht="15" customHeight="1" x14ac:dyDescent="0.25">
      <c r="B8" s="15" t="s">
        <v>4</v>
      </c>
      <c r="C8" s="39"/>
      <c r="D8" s="40"/>
      <c r="E8" s="40"/>
      <c r="F8" s="40"/>
      <c r="G8" s="40"/>
      <c r="H8" s="40"/>
      <c r="I8" s="41"/>
    </row>
    <row r="9" spans="1:13" ht="15" customHeight="1" x14ac:dyDescent="0.25">
      <c r="B9" s="14" t="s">
        <v>5</v>
      </c>
      <c r="C9" s="36" t="s">
        <v>6</v>
      </c>
      <c r="D9" s="37"/>
      <c r="E9" s="37"/>
      <c r="F9" s="37"/>
      <c r="G9" s="37"/>
      <c r="H9" s="37"/>
      <c r="I9" s="38"/>
    </row>
    <row r="10" spans="1:13" x14ac:dyDescent="0.25">
      <c r="B10" s="10"/>
      <c r="C10" s="11"/>
      <c r="D10" s="11"/>
      <c r="E10" s="11"/>
      <c r="F10" s="11"/>
      <c r="G10" s="12"/>
      <c r="H10" s="13"/>
      <c r="I10" s="13"/>
      <c r="M10" s="2"/>
    </row>
    <row r="11" spans="1:13" ht="15" customHeight="1" x14ac:dyDescent="0.25">
      <c r="B11" s="42" t="s">
        <v>16</v>
      </c>
      <c r="C11" s="43"/>
      <c r="D11" s="43"/>
      <c r="E11" s="43"/>
      <c r="F11" s="43"/>
      <c r="G11" s="43"/>
      <c r="H11" s="43"/>
      <c r="I11" s="43"/>
    </row>
    <row r="12" spans="1:13" ht="94.5" customHeight="1" x14ac:dyDescent="0.25">
      <c r="B12" s="43"/>
      <c r="C12" s="43"/>
      <c r="D12" s="43"/>
      <c r="E12" s="43"/>
      <c r="F12" s="43"/>
      <c r="G12" s="43"/>
      <c r="H12" s="43"/>
      <c r="I12" s="43"/>
    </row>
    <row r="14" spans="1:13" ht="39" x14ac:dyDescent="0.25">
      <c r="A14" s="23" t="s">
        <v>15</v>
      </c>
      <c r="B14" s="24" t="s">
        <v>19</v>
      </c>
      <c r="C14" s="25" t="s">
        <v>7</v>
      </c>
      <c r="D14" s="25" t="s">
        <v>8</v>
      </c>
      <c r="E14" s="24" t="s">
        <v>9</v>
      </c>
      <c r="F14" s="24" t="s">
        <v>10</v>
      </c>
      <c r="G14" s="25" t="s">
        <v>11</v>
      </c>
      <c r="H14" s="24" t="s">
        <v>20</v>
      </c>
      <c r="I14" s="24" t="s">
        <v>21</v>
      </c>
    </row>
    <row r="15" spans="1:13" ht="135" x14ac:dyDescent="0.25">
      <c r="A15" s="19">
        <f>ROW(Tabla3[[#This Row],[N]])-14</f>
        <v>1</v>
      </c>
      <c r="B15" s="34" t="s">
        <v>40</v>
      </c>
      <c r="C15" s="34" t="s">
        <v>24</v>
      </c>
      <c r="D15" s="34">
        <v>3</v>
      </c>
      <c r="E15" s="34" t="s">
        <v>25</v>
      </c>
      <c r="F15" s="35">
        <v>500000</v>
      </c>
      <c r="G15" s="16">
        <f>'1.Presupuesto en moneda local'!$D15*'1.Presupuesto en moneda local'!$F15</f>
        <v>1500000</v>
      </c>
      <c r="H15" s="35">
        <v>1500000</v>
      </c>
      <c r="I15" s="35"/>
    </row>
    <row r="16" spans="1:13" ht="120" x14ac:dyDescent="0.25">
      <c r="A16" s="20">
        <f>ROW(Tabla3[[#This Row],[N]])-14</f>
        <v>2</v>
      </c>
      <c r="B16" s="34" t="s">
        <v>41</v>
      </c>
      <c r="C16" s="34" t="s">
        <v>26</v>
      </c>
      <c r="D16" s="34">
        <v>100</v>
      </c>
      <c r="E16" s="34" t="s">
        <v>27</v>
      </c>
      <c r="F16" s="35">
        <v>50000</v>
      </c>
      <c r="G16" s="16">
        <f>'1.Presupuesto en moneda local'!$D16*'1.Presupuesto en moneda local'!$F16</f>
        <v>5000000</v>
      </c>
      <c r="H16" s="35">
        <v>5000000</v>
      </c>
      <c r="I16" s="35"/>
    </row>
    <row r="17" spans="1:9" ht="120" x14ac:dyDescent="0.25">
      <c r="A17" s="20">
        <f>ROW(Tabla3[[#This Row],[N]])-14</f>
        <v>3</v>
      </c>
      <c r="B17" s="34" t="s">
        <v>41</v>
      </c>
      <c r="C17" s="34" t="s">
        <v>28</v>
      </c>
      <c r="D17" s="34">
        <v>3</v>
      </c>
      <c r="E17" s="34" t="s">
        <v>27</v>
      </c>
      <c r="F17" s="35">
        <v>500000</v>
      </c>
      <c r="G17" s="16">
        <f>'1.Presupuesto en moneda local'!$D17*'1.Presupuesto en moneda local'!$F17</f>
        <v>1500000</v>
      </c>
      <c r="H17" s="35">
        <v>1500000</v>
      </c>
      <c r="I17" s="35"/>
    </row>
    <row r="18" spans="1:9" ht="90" x14ac:dyDescent="0.25">
      <c r="A18" s="19">
        <f>ROW(Tabla3[[#This Row],[N]])-14</f>
        <v>4</v>
      </c>
      <c r="B18" s="34" t="s">
        <v>42</v>
      </c>
      <c r="C18" s="34" t="s">
        <v>29</v>
      </c>
      <c r="D18" s="34">
        <v>3</v>
      </c>
      <c r="E18" s="34" t="s">
        <v>30</v>
      </c>
      <c r="F18" s="35">
        <v>2700000</v>
      </c>
      <c r="G18" s="16">
        <f>'1.Presupuesto en moneda local'!$D18*'1.Presupuesto en moneda local'!$F18</f>
        <v>8100000</v>
      </c>
      <c r="H18" s="35">
        <v>8100000</v>
      </c>
      <c r="I18" s="35"/>
    </row>
    <row r="19" spans="1:9" ht="60" x14ac:dyDescent="0.25">
      <c r="A19" s="19">
        <f>ROW(Tabla3[[#This Row],[N]])-14</f>
        <v>5</v>
      </c>
      <c r="B19" s="44" t="s">
        <v>43</v>
      </c>
      <c r="C19" s="34" t="s">
        <v>31</v>
      </c>
      <c r="D19" s="34">
        <v>3</v>
      </c>
      <c r="E19" s="34" t="s">
        <v>25</v>
      </c>
      <c r="F19" s="35">
        <v>1000000</v>
      </c>
      <c r="G19" s="16">
        <f>'1.Presupuesto en moneda local'!$D19*'1.Presupuesto en moneda local'!$F19</f>
        <v>3000000</v>
      </c>
      <c r="H19" s="35">
        <v>3000000</v>
      </c>
      <c r="I19" s="35"/>
    </row>
    <row r="20" spans="1:9" ht="60" x14ac:dyDescent="0.25">
      <c r="A20" s="19">
        <f>ROW(Tabla3[[#This Row],[N]])-14</f>
        <v>6</v>
      </c>
      <c r="B20" s="44" t="s">
        <v>43</v>
      </c>
      <c r="C20" s="34" t="s">
        <v>32</v>
      </c>
      <c r="D20" s="34">
        <v>1</v>
      </c>
      <c r="E20" s="34" t="s">
        <v>25</v>
      </c>
      <c r="F20" s="35">
        <v>10000000</v>
      </c>
      <c r="G20" s="16">
        <f>'1.Presupuesto en moneda local'!$D20*'1.Presupuesto en moneda local'!$F20</f>
        <v>10000000</v>
      </c>
      <c r="H20" s="35"/>
      <c r="I20" s="35">
        <v>10000000</v>
      </c>
    </row>
    <row r="21" spans="1:9" ht="60" x14ac:dyDescent="0.25">
      <c r="A21" s="28">
        <f>ROW(Tabla3[[#This Row],[N]])-14</f>
        <v>7</v>
      </c>
      <c r="B21" s="44" t="s">
        <v>43</v>
      </c>
      <c r="C21" s="30" t="s">
        <v>33</v>
      </c>
      <c r="D21" s="30">
        <v>21</v>
      </c>
      <c r="E21" s="30" t="s">
        <v>34</v>
      </c>
      <c r="F21" s="31">
        <v>200000</v>
      </c>
      <c r="G21" s="29">
        <f>'1.Presupuesto en moneda local'!$D21*'1.Presupuesto en moneda local'!$F21</f>
        <v>4200000</v>
      </c>
      <c r="H21" s="32">
        <v>4200000</v>
      </c>
      <c r="I21" s="33"/>
    </row>
    <row r="22" spans="1:9" ht="75" x14ac:dyDescent="0.25">
      <c r="A22" s="28">
        <f>ROW(Tabla3[[#This Row],[N]])-14</f>
        <v>8</v>
      </c>
      <c r="B22" s="30" t="s">
        <v>44</v>
      </c>
      <c r="C22" s="30" t="s">
        <v>35</v>
      </c>
      <c r="D22" s="30">
        <v>3</v>
      </c>
      <c r="E22" s="30" t="s">
        <v>36</v>
      </c>
      <c r="F22" s="31">
        <v>1500000</v>
      </c>
      <c r="G22" s="29">
        <f>'1.Presupuesto en moneda local'!$D22*'1.Presupuesto en moneda local'!$F22</f>
        <v>4500000</v>
      </c>
      <c r="H22" s="32">
        <v>4500000</v>
      </c>
      <c r="I22" s="33"/>
    </row>
    <row r="23" spans="1:9" ht="30" x14ac:dyDescent="0.25">
      <c r="A23" s="28">
        <f>ROW(Tabla3[[#This Row],[N]])-14</f>
        <v>9</v>
      </c>
      <c r="B23" s="30" t="s">
        <v>45</v>
      </c>
      <c r="C23" s="30" t="s">
        <v>37</v>
      </c>
      <c r="D23" s="30">
        <v>1</v>
      </c>
      <c r="E23" s="30" t="s">
        <v>25</v>
      </c>
      <c r="F23" s="31">
        <v>28000000</v>
      </c>
      <c r="G23" s="29">
        <f>'1.Presupuesto en moneda local'!$D23*'1.Presupuesto en moneda local'!$F23</f>
        <v>28000000</v>
      </c>
      <c r="H23" s="32"/>
      <c r="I23" s="33">
        <v>28000000</v>
      </c>
    </row>
    <row r="24" spans="1:9" x14ac:dyDescent="0.25">
      <c r="A24" s="28">
        <f>ROW(Tabla3[[#This Row],[N]])-14</f>
        <v>10</v>
      </c>
      <c r="B24" s="30" t="s">
        <v>45</v>
      </c>
      <c r="C24" s="30" t="s">
        <v>38</v>
      </c>
      <c r="D24" s="30">
        <v>7</v>
      </c>
      <c r="E24" s="30" t="s">
        <v>39</v>
      </c>
      <c r="F24" s="31">
        <v>250000</v>
      </c>
      <c r="G24" s="29">
        <f>'1.Presupuesto en moneda local'!$D24*'1.Presupuesto en moneda local'!$F24</f>
        <v>1750000</v>
      </c>
      <c r="H24" s="32">
        <v>1750000</v>
      </c>
      <c r="I24" s="33"/>
    </row>
    <row r="25" spans="1:9" x14ac:dyDescent="0.25">
      <c r="A25" s="20">
        <f>ROW(Tabla3[[#This Row],[N]])-14</f>
        <v>11</v>
      </c>
      <c r="B25" s="21"/>
      <c r="C25" s="34"/>
      <c r="D25" s="34"/>
      <c r="E25" s="34"/>
      <c r="F25" s="35"/>
      <c r="G25" s="16">
        <f>'1.Presupuesto en moneda local'!$D25*'1.Presupuesto en moneda local'!$F25</f>
        <v>0</v>
      </c>
      <c r="H25" s="35"/>
      <c r="I25" s="35"/>
    </row>
    <row r="26" spans="1:9" x14ac:dyDescent="0.25">
      <c r="F26" s="22" t="s">
        <v>12</v>
      </c>
      <c r="G26" s="17">
        <f>SUM('1.Presupuesto en moneda local'!$G$15:$G$25)</f>
        <v>67550000</v>
      </c>
      <c r="H26" s="17">
        <f>SUM('1.Presupuesto en moneda local'!$H$15:$H$25)</f>
        <v>29550000</v>
      </c>
      <c r="I26" s="17">
        <f>SUM('1.Presupuesto en moneda local'!$I$15:$I$25)</f>
        <v>38000000</v>
      </c>
    </row>
    <row r="27" spans="1:9" x14ac:dyDescent="0.25">
      <c r="F27" s="22" t="s">
        <v>13</v>
      </c>
      <c r="G27" s="18">
        <f>IF(G26=0,"",G26*100/$G$26)</f>
        <v>100</v>
      </c>
      <c r="H27" s="18">
        <f>IF(G26=0,"",H26*100/$G$26)</f>
        <v>43.74537379718727</v>
      </c>
      <c r="I27" s="18">
        <f>IF(G26=0,"",I26*100/$G$26)</f>
        <v>56.25462620281273</v>
      </c>
    </row>
  </sheetData>
  <mergeCells count="5">
    <mergeCell ref="C6:I6"/>
    <mergeCell ref="C7:I7"/>
    <mergeCell ref="C8:I8"/>
    <mergeCell ref="C9:I9"/>
    <mergeCell ref="B11:I12"/>
  </mergeCells>
  <conditionalFormatting sqref="F27:I27">
    <cfRule type="expression" dxfId="3" priority="2">
      <formula>IF($I$27="",FALSE,IF($I$27&lt;20,TRUE,FALSE))</formula>
    </cfRule>
  </conditionalFormatting>
  <conditionalFormatting sqref="H15:I25">
    <cfRule type="expression" dxfId="2" priority="1">
      <formula>IF($H15+$I15&lt;&gt;$G15,TRUE,FALSE)</formula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A5993-BD9D-419C-8EC0-4023CD69AE04}">
  <dimension ref="A1:I27"/>
  <sheetViews>
    <sheetView tabSelected="1" topLeftCell="A18" workbookViewId="0">
      <selection activeCell="B15" sqref="B15:B24"/>
    </sheetView>
  </sheetViews>
  <sheetFormatPr baseColWidth="10" defaultRowHeight="15" x14ac:dyDescent="0.25"/>
  <cols>
    <col min="1" max="1" width="3.28515625" customWidth="1"/>
    <col min="2" max="2" width="23.7109375" customWidth="1"/>
    <col min="3" max="3" width="28.140625" customWidth="1"/>
    <col min="4" max="4" width="10.28515625" customWidth="1"/>
    <col min="5" max="5" width="31.85546875" customWidth="1"/>
    <col min="6" max="6" width="15.7109375" customWidth="1"/>
    <col min="7" max="7" width="20.85546875" customWidth="1"/>
    <col min="8" max="8" width="26.7109375" customWidth="1"/>
    <col min="9" max="9" width="27.7109375" customWidth="1"/>
  </cols>
  <sheetData>
    <row r="1" spans="1:9" ht="21" x14ac:dyDescent="0.35">
      <c r="B1" s="1" t="s">
        <v>0</v>
      </c>
      <c r="C1" s="2"/>
      <c r="D1" s="2"/>
      <c r="E1" s="2"/>
      <c r="F1" s="2"/>
      <c r="G1" s="3"/>
      <c r="H1" s="3"/>
      <c r="I1" s="3"/>
    </row>
    <row r="2" spans="1:9" ht="18.75" x14ac:dyDescent="0.3">
      <c r="B2" s="5" t="s">
        <v>18</v>
      </c>
      <c r="C2" s="2"/>
      <c r="D2" s="2"/>
      <c r="E2" s="2"/>
      <c r="F2" s="2"/>
      <c r="G2" s="3"/>
      <c r="H2" s="3"/>
      <c r="I2" s="3"/>
    </row>
    <row r="3" spans="1:9" x14ac:dyDescent="0.25">
      <c r="B3" s="6" t="s">
        <v>1</v>
      </c>
      <c r="C3" s="7"/>
      <c r="D3" s="7"/>
      <c r="E3" s="7"/>
      <c r="F3" s="7"/>
      <c r="G3" s="8"/>
      <c r="H3" s="8"/>
      <c r="I3" s="8"/>
    </row>
    <row r="4" spans="1:9" x14ac:dyDescent="0.25">
      <c r="B4" s="7"/>
      <c r="C4" s="7"/>
      <c r="D4" s="7"/>
      <c r="E4" s="7"/>
      <c r="F4" s="7"/>
      <c r="G4" s="8"/>
      <c r="H4" s="8"/>
      <c r="I4" s="8"/>
    </row>
    <row r="5" spans="1:9" x14ac:dyDescent="0.25">
      <c r="B5" s="2"/>
      <c r="C5" s="2"/>
      <c r="D5" s="2"/>
      <c r="E5" s="2"/>
      <c r="F5" s="2"/>
      <c r="G5" s="3"/>
      <c r="H5" s="3"/>
      <c r="I5" s="3"/>
    </row>
    <row r="6" spans="1:9" x14ac:dyDescent="0.25">
      <c r="B6" s="14" t="s">
        <v>2</v>
      </c>
      <c r="C6" s="36"/>
      <c r="D6" s="37"/>
      <c r="E6" s="37"/>
      <c r="F6" s="37"/>
      <c r="G6" s="37"/>
      <c r="H6" s="37"/>
      <c r="I6" s="38"/>
    </row>
    <row r="7" spans="1:9" x14ac:dyDescent="0.25">
      <c r="B7" s="15" t="s">
        <v>3</v>
      </c>
      <c r="C7" s="39"/>
      <c r="D7" s="40"/>
      <c r="E7" s="40"/>
      <c r="F7" s="40"/>
      <c r="G7" s="40"/>
      <c r="H7" s="40"/>
      <c r="I7" s="41"/>
    </row>
    <row r="8" spans="1:9" x14ac:dyDescent="0.25">
      <c r="B8" s="15" t="s">
        <v>4</v>
      </c>
      <c r="C8" s="39"/>
      <c r="D8" s="40"/>
      <c r="E8" s="40"/>
      <c r="F8" s="40"/>
      <c r="G8" s="40"/>
      <c r="H8" s="40"/>
      <c r="I8" s="41"/>
    </row>
    <row r="9" spans="1:9" x14ac:dyDescent="0.25">
      <c r="B9" s="14" t="s">
        <v>5</v>
      </c>
      <c r="C9" s="36" t="s">
        <v>14</v>
      </c>
      <c r="D9" s="37"/>
      <c r="E9" s="37"/>
      <c r="F9" s="37"/>
      <c r="G9" s="37"/>
      <c r="H9" s="37"/>
      <c r="I9" s="38"/>
    </row>
    <row r="10" spans="1:9" x14ac:dyDescent="0.25">
      <c r="B10" s="10"/>
      <c r="C10" s="11"/>
      <c r="D10" s="11"/>
      <c r="E10" s="11"/>
      <c r="F10" s="11"/>
      <c r="G10" s="12"/>
      <c r="H10" s="13"/>
      <c r="I10" s="13"/>
    </row>
    <row r="11" spans="1:9" ht="15" customHeight="1" x14ac:dyDescent="0.25">
      <c r="B11" s="42" t="s">
        <v>16</v>
      </c>
      <c r="C11" s="43"/>
      <c r="D11" s="43"/>
      <c r="E11" s="43"/>
      <c r="F11" s="43"/>
      <c r="G11" s="43"/>
      <c r="H11" s="43"/>
      <c r="I11" s="43"/>
    </row>
    <row r="12" spans="1:9" ht="90" customHeight="1" x14ac:dyDescent="0.25">
      <c r="B12" s="43"/>
      <c r="C12" s="43"/>
      <c r="D12" s="43"/>
      <c r="E12" s="43"/>
      <c r="F12" s="43"/>
      <c r="G12" s="43"/>
      <c r="H12" s="43"/>
      <c r="I12" s="43"/>
    </row>
    <row r="14" spans="1:9" ht="39" x14ac:dyDescent="0.25">
      <c r="A14" s="23" t="s">
        <v>15</v>
      </c>
      <c r="B14" s="24" t="s">
        <v>19</v>
      </c>
      <c r="C14" s="25" t="s">
        <v>7</v>
      </c>
      <c r="D14" s="25" t="s">
        <v>8</v>
      </c>
      <c r="E14" s="24" t="s">
        <v>9</v>
      </c>
      <c r="F14" s="24" t="s">
        <v>17</v>
      </c>
      <c r="G14" s="25" t="s">
        <v>11</v>
      </c>
      <c r="H14" s="24" t="s">
        <v>22</v>
      </c>
      <c r="I14" s="24" t="s">
        <v>23</v>
      </c>
    </row>
    <row r="15" spans="1:9" ht="135" x14ac:dyDescent="0.25">
      <c r="A15" s="19">
        <f>ROW(Tabla36[[#This Row],[N]])-14</f>
        <v>1</v>
      </c>
      <c r="B15" s="34" t="s">
        <v>40</v>
      </c>
      <c r="C15" s="34" t="s">
        <v>24</v>
      </c>
      <c r="D15" s="34">
        <v>3</v>
      </c>
      <c r="E15" s="34" t="s">
        <v>25</v>
      </c>
      <c r="F15" s="35">
        <v>107.72</v>
      </c>
      <c r="G15" s="16">
        <f>'2.Presupuesto USD'!$D15*'2.Presupuesto USD'!$F15</f>
        <v>323.15999999999997</v>
      </c>
      <c r="H15" s="35">
        <v>323.16000000000003</v>
      </c>
      <c r="I15" s="35">
        <v>0</v>
      </c>
    </row>
    <row r="16" spans="1:9" ht="120" x14ac:dyDescent="0.25">
      <c r="A16" s="20">
        <f>ROW(Tabla36[[#This Row],[N]])-14</f>
        <v>2</v>
      </c>
      <c r="B16" s="34" t="s">
        <v>41</v>
      </c>
      <c r="C16" s="34" t="s">
        <v>26</v>
      </c>
      <c r="D16" s="34">
        <v>100</v>
      </c>
      <c r="E16" s="34" t="s">
        <v>27</v>
      </c>
      <c r="F16" s="35">
        <v>10.78</v>
      </c>
      <c r="G16" s="16">
        <f>'2.Presupuesto USD'!$D16*'2.Presupuesto USD'!$F16</f>
        <v>1078</v>
      </c>
      <c r="H16" s="35">
        <v>1078</v>
      </c>
      <c r="I16" s="35">
        <v>0</v>
      </c>
    </row>
    <row r="17" spans="1:9" ht="120" x14ac:dyDescent="0.25">
      <c r="A17" s="19">
        <f>ROW(Tabla36[[#This Row],[N]])-14</f>
        <v>3</v>
      </c>
      <c r="B17" s="34" t="s">
        <v>41</v>
      </c>
      <c r="C17" s="34" t="s">
        <v>28</v>
      </c>
      <c r="D17" s="34">
        <v>3</v>
      </c>
      <c r="E17" s="34" t="s">
        <v>27</v>
      </c>
      <c r="F17" s="35">
        <v>107.72</v>
      </c>
      <c r="G17" s="16">
        <f>'2.Presupuesto USD'!$D17*'2.Presupuesto USD'!$F17</f>
        <v>323.15999999999997</v>
      </c>
      <c r="H17" s="35">
        <v>323.16000000000003</v>
      </c>
      <c r="I17" s="35">
        <v>0</v>
      </c>
    </row>
    <row r="18" spans="1:9" ht="90" x14ac:dyDescent="0.25">
      <c r="A18" s="20">
        <f>ROW(Tabla36[[#This Row],[N]])-14</f>
        <v>4</v>
      </c>
      <c r="B18" s="34" t="s">
        <v>42</v>
      </c>
      <c r="C18" s="34" t="s">
        <v>29</v>
      </c>
      <c r="D18" s="34">
        <v>3</v>
      </c>
      <c r="E18" s="34" t="s">
        <v>30</v>
      </c>
      <c r="F18" s="35">
        <v>581.65</v>
      </c>
      <c r="G18" s="16">
        <f>'2.Presupuesto USD'!$D18*'2.Presupuesto USD'!$F18</f>
        <v>1744.9499999999998</v>
      </c>
      <c r="H18" s="35">
        <v>1744.95</v>
      </c>
      <c r="I18" s="35">
        <v>0</v>
      </c>
    </row>
    <row r="19" spans="1:9" ht="60" x14ac:dyDescent="0.25">
      <c r="A19" s="20">
        <f>ROW(Tabla36[[#This Row],[N]])-14</f>
        <v>5</v>
      </c>
      <c r="B19" s="44" t="s">
        <v>43</v>
      </c>
      <c r="C19" s="34" t="s">
        <v>31</v>
      </c>
      <c r="D19" s="34">
        <v>3</v>
      </c>
      <c r="E19" s="34" t="s">
        <v>25</v>
      </c>
      <c r="F19" s="35">
        <v>215.43</v>
      </c>
      <c r="G19" s="16">
        <f>'2.Presupuesto USD'!$D19*'2.Presupuesto USD'!$F19</f>
        <v>646.29</v>
      </c>
      <c r="H19" s="35">
        <v>646.29</v>
      </c>
      <c r="I19" s="35">
        <v>0</v>
      </c>
    </row>
    <row r="20" spans="1:9" ht="60" x14ac:dyDescent="0.25">
      <c r="A20" s="19">
        <f>ROW(Tabla36[[#This Row],[N]])-14</f>
        <v>6</v>
      </c>
      <c r="B20" s="44" t="s">
        <v>43</v>
      </c>
      <c r="C20" s="34" t="s">
        <v>32</v>
      </c>
      <c r="D20" s="34">
        <v>1</v>
      </c>
      <c r="E20" s="34" t="s">
        <v>25</v>
      </c>
      <c r="F20" s="35">
        <v>2154.25</v>
      </c>
      <c r="G20" s="16">
        <f>'2.Presupuesto USD'!$D20*'2.Presupuesto USD'!$F20</f>
        <v>2154.25</v>
      </c>
      <c r="H20" s="35">
        <v>0</v>
      </c>
      <c r="I20" s="35">
        <v>2154.25</v>
      </c>
    </row>
    <row r="21" spans="1:9" ht="60" x14ac:dyDescent="0.25">
      <c r="A21" s="19">
        <f>ROW(Tabla36[[#This Row],[N]])-14</f>
        <v>7</v>
      </c>
      <c r="B21" s="44" t="s">
        <v>43</v>
      </c>
      <c r="C21" s="34" t="s">
        <v>33</v>
      </c>
      <c r="D21" s="34">
        <v>21</v>
      </c>
      <c r="E21" s="34" t="s">
        <v>34</v>
      </c>
      <c r="F21" s="32">
        <v>43.09</v>
      </c>
      <c r="G21" s="27">
        <f>'2.Presupuesto USD'!$D21*'2.Presupuesto USD'!$F21</f>
        <v>904.8900000000001</v>
      </c>
      <c r="H21" s="32">
        <v>904.89</v>
      </c>
      <c r="I21" s="33">
        <v>0</v>
      </c>
    </row>
    <row r="22" spans="1:9" ht="75" x14ac:dyDescent="0.25">
      <c r="A22" s="19">
        <f>ROW(Tabla36[[#This Row],[N]])-14</f>
        <v>8</v>
      </c>
      <c r="B22" s="30" t="s">
        <v>44</v>
      </c>
      <c r="C22" s="34" t="s">
        <v>35</v>
      </c>
      <c r="D22" s="34">
        <v>3</v>
      </c>
      <c r="E22" s="34" t="s">
        <v>36</v>
      </c>
      <c r="F22" s="32">
        <v>323.14</v>
      </c>
      <c r="G22" s="27">
        <f>'2.Presupuesto USD'!$D22*'2.Presupuesto USD'!$F22</f>
        <v>969.42</v>
      </c>
      <c r="H22" s="32">
        <v>969.42</v>
      </c>
      <c r="I22" s="33">
        <v>0</v>
      </c>
    </row>
    <row r="23" spans="1:9" ht="30" x14ac:dyDescent="0.25">
      <c r="A23" s="19">
        <f>ROW(Tabla36[[#This Row],[N]])-14</f>
        <v>9</v>
      </c>
      <c r="B23" s="30" t="s">
        <v>45</v>
      </c>
      <c r="C23" s="34" t="s">
        <v>37</v>
      </c>
      <c r="D23" s="34">
        <v>1</v>
      </c>
      <c r="E23" s="34" t="s">
        <v>25</v>
      </c>
      <c r="F23" s="32">
        <v>6031.89</v>
      </c>
      <c r="G23" s="27">
        <f>'2.Presupuesto USD'!$D23*'2.Presupuesto USD'!$F23</f>
        <v>6031.89</v>
      </c>
      <c r="H23" s="32">
        <v>0</v>
      </c>
      <c r="I23" s="33">
        <v>6031.89</v>
      </c>
    </row>
    <row r="24" spans="1:9" x14ac:dyDescent="0.25">
      <c r="A24" s="19">
        <f>ROW(Tabla36[[#This Row],[N]])-14</f>
        <v>10</v>
      </c>
      <c r="B24" s="30" t="s">
        <v>45</v>
      </c>
      <c r="C24" s="34" t="s">
        <v>38</v>
      </c>
      <c r="D24" s="34">
        <v>7</v>
      </c>
      <c r="E24" s="34" t="s">
        <v>39</v>
      </c>
      <c r="F24" s="32">
        <v>53.86</v>
      </c>
      <c r="G24" s="27">
        <f>'2.Presupuesto USD'!$D24*'2.Presupuesto USD'!$F24</f>
        <v>377.02</v>
      </c>
      <c r="H24" s="32">
        <v>377.02</v>
      </c>
      <c r="I24" s="33">
        <v>0</v>
      </c>
    </row>
    <row r="25" spans="1:9" x14ac:dyDescent="0.25">
      <c r="A25" s="20">
        <f>ROW(Tabla36[[#This Row],[N]])-14</f>
        <v>11</v>
      </c>
      <c r="B25" s="21"/>
      <c r="C25" s="34"/>
      <c r="D25" s="34"/>
      <c r="E25" s="34"/>
      <c r="F25" s="35"/>
      <c r="G25" s="16">
        <f>'2.Presupuesto USD'!$D25*'2.Presupuesto USD'!$F25</f>
        <v>0</v>
      </c>
      <c r="H25" s="35"/>
      <c r="I25" s="35"/>
    </row>
    <row r="26" spans="1:9" x14ac:dyDescent="0.25">
      <c r="F26" s="26" t="s">
        <v>12</v>
      </c>
      <c r="G26" s="17">
        <f>SUM('2.Presupuesto USD'!$G$15:$G$25)</f>
        <v>14553.03</v>
      </c>
      <c r="H26" s="17">
        <f>SUM('2.Presupuesto USD'!$H$15:$H$25)</f>
        <v>6366.8900000000012</v>
      </c>
      <c r="I26" s="17">
        <f>SUM('2.Presupuesto USD'!$I$15:$I$25)</f>
        <v>8186.14</v>
      </c>
    </row>
    <row r="27" spans="1:9" x14ac:dyDescent="0.25">
      <c r="F27" s="26" t="s">
        <v>13</v>
      </c>
      <c r="G27" s="18">
        <f>IF(G26=0,"",G26*100/$G$26)</f>
        <v>100</v>
      </c>
      <c r="H27" s="18">
        <f>IF(G26=0,"",H26*100/$G$26)</f>
        <v>43.749583420085031</v>
      </c>
      <c r="I27" s="18">
        <f>IF(G26=0,"",I26*100/$G$26)</f>
        <v>56.250416579914969</v>
      </c>
    </row>
  </sheetData>
  <mergeCells count="5">
    <mergeCell ref="C6:I6"/>
    <mergeCell ref="C7:I7"/>
    <mergeCell ref="C8:I8"/>
    <mergeCell ref="C9:I9"/>
    <mergeCell ref="B11:I12"/>
  </mergeCells>
  <conditionalFormatting sqref="F27:I27">
    <cfRule type="expression" dxfId="1" priority="2">
      <formula>IF($I$27="",FALSE,IF($I$27&lt;20,TRUE,FALSE))</formula>
    </cfRule>
  </conditionalFormatting>
  <conditionalFormatting sqref="H15:I25">
    <cfRule type="expression" dxfId="0" priority="1">
      <formula>IF($H15+$I15&lt;&gt;$G15,TRUE,FALSE)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1.Presupuesto en moneda local</vt:lpstr>
      <vt:lpstr>2.Presupuesto USD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TeVal</dc:creator>
  <cp:lastModifiedBy>Oscar javier</cp:lastModifiedBy>
  <dcterms:created xsi:type="dcterms:W3CDTF">2023-03-29T19:37:24Z</dcterms:created>
  <dcterms:modified xsi:type="dcterms:W3CDTF">2024-03-21T19:52:47Z</dcterms:modified>
</cp:coreProperties>
</file>