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UAN\Desktop\IBERBIBLIOTECAS\Convocatoria de Ayudas\2026\Documentos\Español\"/>
    </mc:Choice>
  </mc:AlternateContent>
  <xr:revisionPtr revIDLastSave="0" documentId="8_{6703D7F9-3365-408F-8576-12B4A72A972E}" xr6:coauthVersionLast="47" xr6:coauthVersionMax="47" xr10:uidLastSave="{00000000-0000-0000-0000-000000000000}"/>
  <bookViews>
    <workbookView xWindow="-120" yWindow="-120" windowWidth="20730" windowHeight="11040" xr2:uid="{FE710E81-BDDD-495B-B8E4-960EB1DF0D33}"/>
  </bookViews>
  <sheets>
    <sheet name="Presupuesto US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" l="1"/>
  <c r="I32" i="3"/>
  <c r="G32" i="3"/>
  <c r="A29" i="3" l="1"/>
  <c r="G29" i="3"/>
  <c r="A28" i="3"/>
  <c r="G28" i="3"/>
  <c r="A27" i="3"/>
  <c r="G27" i="3"/>
  <c r="A26" i="3"/>
  <c r="G26" i="3"/>
  <c r="A25" i="3"/>
  <c r="G25" i="3"/>
  <c r="A24" i="3" l="1"/>
  <c r="G24" i="3"/>
  <c r="A23" i="3"/>
  <c r="G23" i="3"/>
  <c r="A22" i="3"/>
  <c r="G22" i="3"/>
  <c r="A21" i="3"/>
  <c r="G21" i="3"/>
  <c r="A19" i="3" l="1"/>
  <c r="G19" i="3"/>
  <c r="A15" i="3"/>
  <c r="A16" i="3"/>
  <c r="A17" i="3"/>
  <c r="A18" i="3"/>
  <c r="A20" i="3"/>
  <c r="A30" i="3"/>
  <c r="I31" i="3"/>
  <c r="H31" i="3"/>
  <c r="G16" i="3"/>
  <c r="G17" i="3"/>
  <c r="G18" i="3"/>
  <c r="G20" i="3"/>
  <c r="G30" i="3"/>
  <c r="G15" i="3"/>
  <c r="G31" i="3" l="1"/>
</calcChain>
</file>

<file path=xl/sharedStrings.xml><?xml version="1.0" encoding="utf-8"?>
<sst xmlns="http://schemas.openxmlformats.org/spreadsheetml/2006/main" count="54" uniqueCount="46">
  <si>
    <t>Programa Iberoamericano de Bibliotecas Públicas, Iberbibliotecas</t>
  </si>
  <si>
    <t>Formato de presupuesto</t>
  </si>
  <si>
    <t>Título del proyecto</t>
  </si>
  <si>
    <t>Entidad proponente</t>
  </si>
  <si>
    <t>País o ciudad miembro</t>
  </si>
  <si>
    <t>Moneda</t>
  </si>
  <si>
    <t>Concepto del gasto</t>
  </si>
  <si>
    <t>Unidad</t>
  </si>
  <si>
    <t>¿Qué tipo de unidad es (tiempo, número de personas, número de objetos?)</t>
  </si>
  <si>
    <t>Subtotal</t>
  </si>
  <si>
    <t>Total</t>
  </si>
  <si>
    <t>Porcentaje</t>
  </si>
  <si>
    <t>Dólares americanos. USD</t>
  </si>
  <si>
    <t>N</t>
  </si>
  <si>
    <t>Valor/Coste Unitario en USD</t>
  </si>
  <si>
    <t>Actividad</t>
  </si>
  <si>
    <t>Valor solicitado a Iberbibliotecas en USD</t>
  </si>
  <si>
    <t>Valor de la contrapartida de la entidad en USD</t>
  </si>
  <si>
    <t>Tasa de conversión</t>
  </si>
  <si>
    <t>14ª Convocatoria de Ayudas, 2026</t>
  </si>
  <si>
    <t>1 USD =</t>
  </si>
  <si>
    <t>Moneda Local</t>
  </si>
  <si>
    <t>A1.1. . Realización de encuestas en cada zona rural para identificar lugares clave donde ofrecer el servicio de préstamo, tipo de libros demandados y posibles participantes en el proyecto.</t>
  </si>
  <si>
    <t>Equipo de encuestadores</t>
  </si>
  <si>
    <t>Número de personas</t>
  </si>
  <si>
    <t>A1.2. Diseño de las “bibliotecas viajeras”, selección bibliográfica y compra de libros, diseño del mecanismo de gestión y préstamo, incluyendo los formularios necesarios.</t>
  </si>
  <si>
    <t>Libros para la biblioteca viajera</t>
  </si>
  <si>
    <t>Número de libros</t>
  </si>
  <si>
    <t>Libros electrónicos biblioteca viajera</t>
  </si>
  <si>
    <t>A1.4. Acondicionamiento de un lugar en cada zona rural donde se situará la “biblioteca viajera” colocando el mobiliario necesario.</t>
  </si>
  <si>
    <t>Mobiliario para cada zona rural: 1 mesa y 40 sillas</t>
  </si>
  <si>
    <t>Conjunto de muebles</t>
  </si>
  <si>
    <t>A2.2. Realización del curso de formación para 6 mediadores/as (2 de cada zona rural).</t>
  </si>
  <si>
    <t>Honorarios mediadores/as dinamizadores de actividades promoción lectura</t>
  </si>
  <si>
    <t>Viajes del formador/a a las zonas rurales</t>
  </si>
  <si>
    <t>Viajes</t>
  </si>
  <si>
    <t>A1.5. Difusión en cada zona rural el proyecto de “bibliotecas viajeras” y sus servicios a través de carteles y trípticos.</t>
  </si>
  <si>
    <t>Diseño e impresión de carteles y trípticos</t>
  </si>
  <si>
    <t>Kits publicitarios</t>
  </si>
  <si>
    <t>TRANSVERSAL</t>
  </si>
  <si>
    <t>Coordinadora del proyecto (7 meses)</t>
  </si>
  <si>
    <t>Papelería y gastos de material</t>
  </si>
  <si>
    <t>Meses</t>
  </si>
  <si>
    <t>Peso colombiano (COP)</t>
  </si>
  <si>
    <t>Honorarios del formador/a de mediadores/as (3 meses)</t>
  </si>
  <si>
    <r>
      <t xml:space="preserve">IMPORTANTE: NO modifique la estructura de las hoja y sus tablas
INSTRUCCIONES: 
</t>
    </r>
    <r>
      <rPr>
        <sz val="11"/>
        <rFont val="Calibri"/>
        <family val="2"/>
        <scheme val="minor"/>
      </rPr>
      <t xml:space="preserve">-El presupuesto debe ser diligenciado en </t>
    </r>
    <r>
      <rPr>
        <b/>
        <sz val="11"/>
        <rFont val="Calibri"/>
        <family val="2"/>
        <scheme val="minor"/>
      </rPr>
      <t>dólares americanos USD
-</t>
    </r>
    <r>
      <rPr>
        <sz val="11"/>
        <rFont val="Calibri"/>
        <family val="2"/>
        <scheme val="minor"/>
      </rPr>
      <t xml:space="preserve">Las celdas de color morado se rellenan automáticamente
-Complete los demás campos de la tabla. Si tiene dudas revise los archivos de formatos presupuesto y cronograma con ejemplos.
-La suma del </t>
    </r>
    <r>
      <rPr>
        <b/>
        <sz val="11"/>
        <rFont val="Calibri"/>
        <family val="2"/>
        <scheme val="minor"/>
      </rPr>
      <t xml:space="preserve">Valor solicitado a Iberbibliotecas </t>
    </r>
    <r>
      <rPr>
        <sz val="11"/>
        <rFont val="Calibri"/>
        <family val="2"/>
        <scheme val="minor"/>
      </rPr>
      <t xml:space="preserve">y el </t>
    </r>
    <r>
      <rPr>
        <b/>
        <sz val="11"/>
        <rFont val="Calibri"/>
        <family val="2"/>
        <scheme val="minor"/>
      </rPr>
      <t xml:space="preserve">Valor de la contrapartida de la entidad </t>
    </r>
    <r>
      <rPr>
        <sz val="11"/>
        <rFont val="Calibri"/>
        <family val="2"/>
        <scheme val="minor"/>
      </rPr>
      <t xml:space="preserve">debe ser igual al </t>
    </r>
    <r>
      <rPr>
        <b/>
        <sz val="11"/>
        <rFont val="Calibri"/>
        <family val="2"/>
        <scheme val="minor"/>
      </rPr>
      <t xml:space="preserve">Subtotal </t>
    </r>
    <r>
      <rPr>
        <sz val="11"/>
        <rFont val="Calibri"/>
        <family val="2"/>
        <scheme val="minor"/>
      </rPr>
      <t xml:space="preserve">de la fila. De no ser correcto los campos se resaltaran en amarillo.
-El total del </t>
    </r>
    <r>
      <rPr>
        <b/>
        <sz val="11"/>
        <rFont val="Calibri"/>
        <family val="2"/>
        <scheme val="minor"/>
      </rPr>
      <t xml:space="preserve">Valor de la contrapartida de la entidad </t>
    </r>
    <r>
      <rPr>
        <sz val="11"/>
        <rFont val="Calibri"/>
        <family val="2"/>
        <scheme val="minor"/>
      </rPr>
      <t xml:space="preserve">debe corresponder a un porcentaje mínimo del 20%. Si esto no es correcto las celdas de Porcentaje se resaltaran en rojo.
-Si necesita insertar una fila haga click derecho sobre la celda de color azul, luego click en </t>
    </r>
    <r>
      <rPr>
        <b/>
        <sz val="11"/>
        <rFont val="Calibri"/>
        <family val="2"/>
        <scheme val="minor"/>
      </rPr>
      <t>Insertar</t>
    </r>
    <r>
      <rPr>
        <sz val="11"/>
        <rFont val="Calibri"/>
        <family val="2"/>
        <scheme val="minor"/>
      </rPr>
      <t xml:space="preserve"> y finalmente click en </t>
    </r>
    <r>
      <rPr>
        <b/>
        <sz val="11"/>
        <rFont val="Calibri"/>
        <family val="2"/>
        <scheme val="minor"/>
      </rPr>
      <t>Filas de la tabla arriba</t>
    </r>
    <r>
      <rPr>
        <sz val="11"/>
        <rFont val="Calibri"/>
        <family val="2"/>
        <scheme val="minor"/>
      </rPr>
      <t>.
-Recuerde diligenciar la tabla de tasa de conversión usada para formular este presupuesto.
--Seleccione su moneda local en la lista desplegable e indique la tasa de cambio utilizada (equivalencia de 1 USD en su moneda).</t>
    </r>
    <r>
      <rPr>
        <b/>
        <sz val="11"/>
        <rFont val="Calibri"/>
        <family val="2"/>
        <scheme val="minor"/>
      </rPr>
      <t xml:space="preserve">
NOTAS FINALES:
</t>
    </r>
    <r>
      <rPr>
        <sz val="11"/>
        <rFont val="Calibri"/>
        <family val="2"/>
        <scheme val="minor"/>
      </rPr>
      <t xml:space="preserve">Al finalizar, asegúrese que todos los datos hayan quedado registrados correctamente y que los montos totales correspondan a la solicitud que realizará al programa.
</t>
    </r>
    <r>
      <rPr>
        <b/>
        <sz val="11"/>
        <rFont val="Calibri"/>
        <family val="2"/>
        <scheme val="minor"/>
      </rPr>
      <t>ESTE DOCUMENTO DEBE SER PRESENTADO EN FORMATO EXCEL</t>
    </r>
    <r>
      <rPr>
        <sz val="11"/>
        <rFont val="Calibri"/>
        <family val="2"/>
        <scheme val="minor"/>
      </rPr>
      <t>, si es presentado en PDF o en algún otro formato, no será habilitado.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</si>
</sst>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9" x14ac:knownFonts="1">
    <font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2E5F7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66FF"/>
        <bgColor theme="4" tint="0.79998168889431442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 tint="0.39997558519241921"/>
        <bgColor theme="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rgb="FF343565"/>
      </left>
      <right/>
      <top style="thin">
        <color rgb="FF343565"/>
      </top>
      <bottom style="thin">
        <color rgb="FF3435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Continuous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0" fillId="4" borderId="6" xfId="0" applyNumberFormat="1" applyFill="1" applyBorder="1" applyAlignment="1">
      <alignment wrapText="1"/>
    </xf>
    <xf numFmtId="164" fontId="0" fillId="4" borderId="2" xfId="0" applyNumberFormat="1" applyFill="1" applyBorder="1"/>
    <xf numFmtId="0" fontId="0" fillId="4" borderId="2" xfId="0" applyFill="1" applyBorder="1"/>
    <xf numFmtId="0" fontId="0" fillId="5" borderId="7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7" borderId="0" xfId="0" applyFont="1" applyFill="1" applyAlignment="1">
      <alignment wrapText="1"/>
    </xf>
    <xf numFmtId="0" fontId="6" fillId="7" borderId="8" xfId="0" applyFont="1" applyFill="1" applyBorder="1" applyAlignment="1">
      <alignment wrapText="1"/>
    </xf>
    <xf numFmtId="0" fontId="6" fillId="7" borderId="8" xfId="0" applyFont="1" applyFill="1" applyBorder="1"/>
    <xf numFmtId="0" fontId="6" fillId="7" borderId="2" xfId="0" applyFont="1" applyFill="1" applyBorder="1" applyAlignment="1">
      <alignment wrapText="1"/>
    </xf>
    <xf numFmtId="164" fontId="0" fillId="4" borderId="10" xfId="0" applyNumberFormat="1" applyFill="1" applyBorder="1" applyAlignment="1">
      <alignment wrapText="1"/>
    </xf>
    <xf numFmtId="0" fontId="0" fillId="5" borderId="9" xfId="0" applyFill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0" fontId="6" fillId="6" borderId="3" xfId="0" applyFont="1" applyFill="1" applyBorder="1" applyAlignment="1">
      <alignment horizontal="right" wrapText="1"/>
    </xf>
    <xf numFmtId="0" fontId="0" fillId="0" borderId="10" xfId="0" applyBorder="1" applyAlignment="1">
      <alignment wrapText="1"/>
    </xf>
    <xf numFmtId="2" fontId="0" fillId="4" borderId="2" xfId="0" applyNumberFormat="1" applyFill="1" applyBorder="1"/>
    <xf numFmtId="0" fontId="0" fillId="0" borderId="2" xfId="0" applyBorder="1"/>
    <xf numFmtId="4" fontId="0" fillId="0" borderId="4" xfId="0" applyNumberFormat="1" applyBorder="1" applyAlignment="1">
      <alignment horizontal="left"/>
    </xf>
    <xf numFmtId="0" fontId="0" fillId="8" borderId="6" xfId="0" applyFill="1" applyBorder="1" applyAlignment="1">
      <alignment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solid">
          <fgColor indexed="64"/>
          <bgColor rgb="FF9966FF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  <fill>
        <patternFill patternType="solid">
          <bgColor rgb="FF9966FF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4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66FF"/>
      <color rgb="FF99CCFF"/>
      <color rgb="FF1CBC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609600</xdr:colOff>
      <xdr:row>0</xdr:row>
      <xdr:rowOff>0</xdr:rowOff>
    </xdr:from>
    <xdr:to>
      <xdr:col>8</xdr:col>
      <xdr:colOff>1831183</xdr:colOff>
      <xdr:row>3</xdr:row>
      <xdr:rowOff>102909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1BF5F7-A403-42B7-9144-2C47E9CB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5700" y="0"/>
          <a:ext cx="1221583" cy="7982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AF342E-6F8A-48E8-A18D-80941B8ED621}" name="Tabla36" displayName="Tabla36" ref="A14:I30" totalsRowShown="0" headerRowDxfId="13" dataDxfId="12" tableBorderDxfId="11">
  <autoFilter ref="A14:I30" xr:uid="{C8AF342E-6F8A-48E8-A18D-80941B8ED621}"/>
  <tableColumns count="9">
    <tableColumn id="1" xr3:uid="{AAC7F1C8-3668-4F66-9364-83A5AC5DEF2F}" name="N" dataDxfId="10">
      <calculatedColumnFormula>ROW(Tabla36[[#This Row],[N]])-14</calculatedColumnFormula>
    </tableColumn>
    <tableColumn id="2" xr3:uid="{43A58BE9-4F6E-4575-BA99-981170AECE1B}" name="Actividad" dataDxfId="9"/>
    <tableColumn id="3" xr3:uid="{E81E08F5-1BB0-4470-A728-E0B8881DFB1B}" name="Concepto del gasto" dataDxfId="8"/>
    <tableColumn id="4" xr3:uid="{EB19444D-EC18-4421-B744-9E5F63E27498}" name="Unidad" dataDxfId="7"/>
    <tableColumn id="5" xr3:uid="{82C2EA77-6785-4D0A-9362-4B6C6D12D7AB}" name="¿Qué tipo de unidad es (tiempo, número de personas, número de objetos?)" dataDxfId="6"/>
    <tableColumn id="6" xr3:uid="{03080862-4F0C-40E1-90EB-924FB8241E47}" name="Valor/Coste Unitario en USD" dataDxfId="5"/>
    <tableColumn id="7" xr3:uid="{624796E0-AD88-4F26-B15D-30590A0B5D51}" name="Subtotal" dataDxfId="4">
      <calculatedColumnFormula>'Presupuesto USD'!$D15*'Presupuesto USD'!$F15</calculatedColumnFormula>
    </tableColumn>
    <tableColumn id="8" xr3:uid="{F5D1BCBC-70CA-438F-B15F-1F5A9731F2DC}" name="Valor solicitado a Iberbibliotecas en USD" dataDxfId="3"/>
    <tableColumn id="9" xr3:uid="{B7D130F4-0064-4A7F-A8C6-AC56A3ACEF34}" name="Valor de la contrapartida de la entidad en USD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Personalizado 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33262"/>
      </a:accent1>
      <a:accent2>
        <a:srgbClr val="E77B42"/>
      </a:accent2>
      <a:accent3>
        <a:srgbClr val="E54654"/>
      </a:accent3>
      <a:accent4>
        <a:srgbClr val="9D9CCC"/>
      </a:accent4>
      <a:accent5>
        <a:srgbClr val="F3C0A3"/>
      </a:accent5>
      <a:accent6>
        <a:srgbClr val="F6C0C5"/>
      </a:accent6>
      <a:hlink>
        <a:srgbClr val="0563C1"/>
      </a:hlink>
      <a:folHlink>
        <a:srgbClr val="0563C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5993-BD9D-419C-8EC0-4023CD69AE04}">
  <dimension ref="A1:I35"/>
  <sheetViews>
    <sheetView tabSelected="1" topLeftCell="A9" zoomScaleNormal="100" workbookViewId="0">
      <selection activeCell="B11" sqref="B11:I12"/>
    </sheetView>
  </sheetViews>
  <sheetFormatPr baseColWidth="10" defaultRowHeight="15" x14ac:dyDescent="0.25"/>
  <cols>
    <col min="1" max="1" width="3.28515625" customWidth="1"/>
    <col min="2" max="2" width="23.7109375" customWidth="1"/>
    <col min="3" max="3" width="28.140625" customWidth="1"/>
    <col min="4" max="4" width="10.28515625" customWidth="1"/>
    <col min="5" max="5" width="31.85546875" customWidth="1"/>
    <col min="6" max="6" width="15.7109375" customWidth="1"/>
    <col min="7" max="7" width="20.85546875" customWidth="1"/>
    <col min="8" max="8" width="26.7109375" customWidth="1"/>
    <col min="9" max="9" width="27.7109375" customWidth="1"/>
  </cols>
  <sheetData>
    <row r="1" spans="1:9" ht="21" x14ac:dyDescent="0.35">
      <c r="B1" s="1" t="s">
        <v>0</v>
      </c>
      <c r="C1" s="2"/>
      <c r="D1" s="2"/>
      <c r="E1" s="2"/>
      <c r="F1" s="2"/>
      <c r="G1" s="3"/>
      <c r="H1" s="3"/>
      <c r="I1" s="3"/>
    </row>
    <row r="2" spans="1:9" ht="18.75" x14ac:dyDescent="0.3">
      <c r="B2" s="4" t="s">
        <v>19</v>
      </c>
      <c r="C2" s="2"/>
      <c r="D2" s="2"/>
      <c r="E2" s="2"/>
      <c r="F2" s="2"/>
      <c r="G2" s="3"/>
      <c r="H2" s="3"/>
      <c r="I2" s="3"/>
    </row>
    <row r="3" spans="1:9" x14ac:dyDescent="0.25">
      <c r="B3" s="5" t="s">
        <v>1</v>
      </c>
      <c r="C3" s="6"/>
      <c r="D3" s="6"/>
      <c r="E3" s="6"/>
      <c r="F3" s="6"/>
      <c r="G3" s="7"/>
      <c r="H3" s="7"/>
      <c r="I3" s="7"/>
    </row>
    <row r="4" spans="1:9" x14ac:dyDescent="0.25">
      <c r="B4" s="6"/>
      <c r="C4" s="6"/>
      <c r="D4" s="6"/>
      <c r="E4" s="6"/>
      <c r="F4" s="6"/>
      <c r="G4" s="7"/>
      <c r="H4" s="7"/>
      <c r="I4" s="7"/>
    </row>
    <row r="5" spans="1:9" x14ac:dyDescent="0.25">
      <c r="B5" s="2"/>
      <c r="C5" s="2"/>
      <c r="D5" s="2"/>
      <c r="E5" s="2"/>
      <c r="F5" s="2"/>
      <c r="G5" s="3"/>
      <c r="H5" s="3"/>
      <c r="I5" s="3"/>
    </row>
    <row r="6" spans="1:9" x14ac:dyDescent="0.25">
      <c r="B6" s="12" t="s">
        <v>2</v>
      </c>
      <c r="C6" s="38"/>
      <c r="D6" s="39"/>
      <c r="E6" s="39"/>
      <c r="F6" s="39"/>
      <c r="G6" s="39"/>
      <c r="H6" s="39"/>
      <c r="I6" s="40"/>
    </row>
    <row r="7" spans="1:9" x14ac:dyDescent="0.25">
      <c r="B7" s="13" t="s">
        <v>3</v>
      </c>
      <c r="C7" s="41"/>
      <c r="D7" s="42"/>
      <c r="E7" s="42"/>
      <c r="F7" s="42"/>
      <c r="G7" s="42"/>
      <c r="H7" s="42"/>
      <c r="I7" s="43"/>
    </row>
    <row r="8" spans="1:9" x14ac:dyDescent="0.25">
      <c r="B8" s="13" t="s">
        <v>4</v>
      </c>
      <c r="C8" s="41"/>
      <c r="D8" s="42"/>
      <c r="E8" s="42"/>
      <c r="F8" s="42"/>
      <c r="G8" s="42"/>
      <c r="H8" s="42"/>
      <c r="I8" s="43"/>
    </row>
    <row r="9" spans="1:9" x14ac:dyDescent="0.25">
      <c r="B9" s="12" t="s">
        <v>5</v>
      </c>
      <c r="C9" s="38" t="s">
        <v>12</v>
      </c>
      <c r="D9" s="39"/>
      <c r="E9" s="39"/>
      <c r="F9" s="39"/>
      <c r="G9" s="39"/>
      <c r="H9" s="39"/>
      <c r="I9" s="40"/>
    </row>
    <row r="10" spans="1:9" x14ac:dyDescent="0.25">
      <c r="B10" s="8"/>
      <c r="C10" s="9"/>
      <c r="D10" s="9"/>
      <c r="E10" s="9"/>
      <c r="F10" s="9"/>
      <c r="G10" s="10"/>
      <c r="H10" s="11"/>
      <c r="I10" s="11"/>
    </row>
    <row r="11" spans="1:9" ht="75" customHeight="1" x14ac:dyDescent="0.25">
      <c r="B11" s="44" t="s">
        <v>45</v>
      </c>
      <c r="C11" s="45"/>
      <c r="D11" s="45"/>
      <c r="E11" s="45"/>
      <c r="F11" s="45"/>
      <c r="G11" s="45"/>
      <c r="H11" s="45"/>
      <c r="I11" s="45"/>
    </row>
    <row r="12" spans="1:9" ht="167.25" customHeight="1" x14ac:dyDescent="0.25">
      <c r="B12" s="45"/>
      <c r="C12" s="45"/>
      <c r="D12" s="45"/>
      <c r="E12" s="45"/>
      <c r="F12" s="45"/>
      <c r="G12" s="45"/>
      <c r="H12" s="45"/>
      <c r="I12" s="45"/>
    </row>
    <row r="14" spans="1:9" ht="39" x14ac:dyDescent="0.25">
      <c r="A14" s="20" t="s">
        <v>13</v>
      </c>
      <c r="B14" s="21" t="s">
        <v>15</v>
      </c>
      <c r="C14" s="22" t="s">
        <v>6</v>
      </c>
      <c r="D14" s="22" t="s">
        <v>7</v>
      </c>
      <c r="E14" s="21" t="s">
        <v>8</v>
      </c>
      <c r="F14" s="21" t="s">
        <v>14</v>
      </c>
      <c r="G14" s="22" t="s">
        <v>9</v>
      </c>
      <c r="H14" s="21" t="s">
        <v>16</v>
      </c>
      <c r="I14" s="21" t="s">
        <v>17</v>
      </c>
    </row>
    <row r="15" spans="1:9" ht="135" x14ac:dyDescent="0.25">
      <c r="A15" s="17">
        <f>ROW(Tabla36[[#This Row],[N]])-14</f>
        <v>1</v>
      </c>
      <c r="B15" s="28" t="s">
        <v>22</v>
      </c>
      <c r="C15" s="28" t="s">
        <v>23</v>
      </c>
      <c r="D15" s="28">
        <v>3</v>
      </c>
      <c r="E15" s="28" t="s">
        <v>24</v>
      </c>
      <c r="F15" s="29">
        <v>277.77999999999997</v>
      </c>
      <c r="G15" s="14">
        <f>'Presupuesto USD'!$D15*'Presupuesto USD'!$F15</f>
        <v>833.33999999999992</v>
      </c>
      <c r="H15" s="29">
        <v>833.34</v>
      </c>
      <c r="I15" s="29">
        <v>0</v>
      </c>
    </row>
    <row r="16" spans="1:9" ht="120" x14ac:dyDescent="0.25">
      <c r="A16" s="18">
        <f>ROW(Tabla36[[#This Row],[N]])-14</f>
        <v>2</v>
      </c>
      <c r="B16" s="28" t="s">
        <v>25</v>
      </c>
      <c r="C16" s="28" t="s">
        <v>26</v>
      </c>
      <c r="D16" s="28">
        <v>100</v>
      </c>
      <c r="E16" s="28" t="s">
        <v>27</v>
      </c>
      <c r="F16" s="29">
        <v>13.89</v>
      </c>
      <c r="G16" s="14">
        <f>'Presupuesto USD'!$D16*'Presupuesto USD'!$F16</f>
        <v>1389</v>
      </c>
      <c r="H16" s="29">
        <v>1389</v>
      </c>
      <c r="I16" s="29">
        <v>0</v>
      </c>
    </row>
    <row r="17" spans="1:9" ht="120" x14ac:dyDescent="0.25">
      <c r="A17" s="17">
        <f>ROW(Tabla36[[#This Row],[N]])-14</f>
        <v>3</v>
      </c>
      <c r="B17" s="28" t="s">
        <v>25</v>
      </c>
      <c r="C17" s="28" t="s">
        <v>28</v>
      </c>
      <c r="D17" s="28">
        <v>3</v>
      </c>
      <c r="E17" s="28" t="s">
        <v>27</v>
      </c>
      <c r="F17" s="29">
        <v>83.33</v>
      </c>
      <c r="G17" s="14">
        <f>'Presupuesto USD'!$D17*'Presupuesto USD'!$F17</f>
        <v>249.99</v>
      </c>
      <c r="H17" s="29">
        <v>249.99</v>
      </c>
      <c r="I17" s="29">
        <v>0</v>
      </c>
    </row>
    <row r="18" spans="1:9" ht="90" x14ac:dyDescent="0.25">
      <c r="A18" s="18">
        <f>ROW(Tabla36[[#This Row],[N]])-14</f>
        <v>4</v>
      </c>
      <c r="B18" s="28" t="s">
        <v>29</v>
      </c>
      <c r="C18" s="28" t="s">
        <v>30</v>
      </c>
      <c r="D18" s="28">
        <v>3</v>
      </c>
      <c r="E18" s="28" t="s">
        <v>31</v>
      </c>
      <c r="F18" s="29">
        <v>750</v>
      </c>
      <c r="G18" s="14">
        <f>'Presupuesto USD'!$D18*'Presupuesto USD'!$F18</f>
        <v>2250</v>
      </c>
      <c r="H18" s="29">
        <v>2250</v>
      </c>
      <c r="I18" s="29">
        <v>0</v>
      </c>
    </row>
    <row r="19" spans="1:9" ht="60" x14ac:dyDescent="0.25">
      <c r="A19" s="18">
        <f>ROW(Tabla36[[#This Row],[N]])-14</f>
        <v>5</v>
      </c>
      <c r="B19" s="28" t="s">
        <v>32</v>
      </c>
      <c r="C19" s="28" t="s">
        <v>33</v>
      </c>
      <c r="D19" s="28">
        <v>6</v>
      </c>
      <c r="E19" s="28" t="s">
        <v>24</v>
      </c>
      <c r="F19" s="29">
        <v>833.33</v>
      </c>
      <c r="G19" s="14">
        <f>'Presupuesto USD'!$D19*'Presupuesto USD'!$F19</f>
        <v>4999.9800000000005</v>
      </c>
      <c r="H19" s="29">
        <v>4999.9799999999996</v>
      </c>
      <c r="I19" s="29">
        <v>0</v>
      </c>
    </row>
    <row r="20" spans="1:9" ht="60" x14ac:dyDescent="0.25">
      <c r="A20" s="17">
        <f>ROW(Tabla36[[#This Row],[N]])-14</f>
        <v>6</v>
      </c>
      <c r="B20" s="28" t="s">
        <v>32</v>
      </c>
      <c r="C20" s="28" t="s">
        <v>44</v>
      </c>
      <c r="D20" s="28">
        <v>1</v>
      </c>
      <c r="E20" s="28" t="s">
        <v>24</v>
      </c>
      <c r="F20" s="29">
        <v>2777.78</v>
      </c>
      <c r="G20" s="14">
        <f>'Presupuesto USD'!$D20*'Presupuesto USD'!$F20</f>
        <v>2777.78</v>
      </c>
      <c r="H20" s="29">
        <v>0</v>
      </c>
      <c r="I20" s="29">
        <v>2777.78</v>
      </c>
    </row>
    <row r="21" spans="1:9" ht="60" x14ac:dyDescent="0.25">
      <c r="A21" s="17">
        <f>ROW(Tabla36[[#This Row],[N]])-14</f>
        <v>7</v>
      </c>
      <c r="B21" s="28" t="s">
        <v>32</v>
      </c>
      <c r="C21" s="28" t="s">
        <v>34</v>
      </c>
      <c r="D21" s="28">
        <v>21</v>
      </c>
      <c r="E21" s="28" t="s">
        <v>35</v>
      </c>
      <c r="F21" s="29">
        <v>55.56</v>
      </c>
      <c r="G21" s="24">
        <f>'Presupuesto USD'!$D21*'Presupuesto USD'!$F21</f>
        <v>1166.76</v>
      </c>
      <c r="H21" s="29">
        <v>0</v>
      </c>
      <c r="I21" s="29">
        <v>1166.76</v>
      </c>
    </row>
    <row r="22" spans="1:9" ht="75" x14ac:dyDescent="0.25">
      <c r="A22" s="17">
        <f>ROW(Tabla36[[#This Row],[N]])-14</f>
        <v>8</v>
      </c>
      <c r="B22" s="28" t="s">
        <v>36</v>
      </c>
      <c r="C22" s="28" t="s">
        <v>37</v>
      </c>
      <c r="D22" s="28">
        <v>3</v>
      </c>
      <c r="E22" s="28" t="s">
        <v>38</v>
      </c>
      <c r="F22" s="29">
        <v>416.67</v>
      </c>
      <c r="G22" s="24">
        <f>'Presupuesto USD'!$D22*'Presupuesto USD'!$F22</f>
        <v>1250.01</v>
      </c>
      <c r="H22" s="29">
        <v>0</v>
      </c>
      <c r="I22" s="29">
        <v>1250.01</v>
      </c>
    </row>
    <row r="23" spans="1:9" ht="30" x14ac:dyDescent="0.25">
      <c r="A23" s="17">
        <f>ROW(Tabla36[[#This Row],[N]])-14</f>
        <v>9</v>
      </c>
      <c r="B23" s="28" t="s">
        <v>39</v>
      </c>
      <c r="C23" s="28" t="s">
        <v>40</v>
      </c>
      <c r="D23" s="28">
        <v>1</v>
      </c>
      <c r="E23" s="28" t="s">
        <v>24</v>
      </c>
      <c r="F23" s="29">
        <v>4000</v>
      </c>
      <c r="G23" s="24">
        <f>'Presupuesto USD'!$D23*'Presupuesto USD'!$F23</f>
        <v>4000</v>
      </c>
      <c r="H23" s="29">
        <v>0</v>
      </c>
      <c r="I23" s="29">
        <v>4000</v>
      </c>
    </row>
    <row r="24" spans="1:9" x14ac:dyDescent="0.25">
      <c r="A24" s="17">
        <f>ROW(Tabla36[[#This Row],[N]])-14</f>
        <v>10</v>
      </c>
      <c r="B24" s="28" t="s">
        <v>39</v>
      </c>
      <c r="C24" s="28" t="s">
        <v>41</v>
      </c>
      <c r="D24" s="28">
        <v>7</v>
      </c>
      <c r="E24" s="28" t="s">
        <v>42</v>
      </c>
      <c r="F24" s="29">
        <v>69.44</v>
      </c>
      <c r="G24" s="24">
        <f>'Presupuesto USD'!$D24*'Presupuesto USD'!$F24</f>
        <v>486.08</v>
      </c>
      <c r="H24" s="29">
        <v>0</v>
      </c>
      <c r="I24" s="29">
        <v>486.08</v>
      </c>
    </row>
    <row r="25" spans="1:9" x14ac:dyDescent="0.25">
      <c r="A25" s="25">
        <f>ROW(Tabla36[[#This Row],[N]])-14</f>
        <v>11</v>
      </c>
      <c r="B25" s="31"/>
      <c r="C25" s="31"/>
      <c r="D25" s="31"/>
      <c r="E25" s="31"/>
      <c r="F25" s="26"/>
      <c r="G25" s="24">
        <f>'Presupuesto USD'!$D25*'Presupuesto USD'!$F25</f>
        <v>0</v>
      </c>
      <c r="H25" s="26"/>
      <c r="I25" s="27"/>
    </row>
    <row r="26" spans="1:9" x14ac:dyDescent="0.25">
      <c r="A26" s="25">
        <f>ROW(Tabla36[[#This Row],[N]])-14</f>
        <v>12</v>
      </c>
      <c r="B26" s="31"/>
      <c r="C26" s="31"/>
      <c r="D26" s="31"/>
      <c r="E26" s="31"/>
      <c r="F26" s="26"/>
      <c r="G26" s="24">
        <f>'Presupuesto USD'!$D26*'Presupuesto USD'!$F26</f>
        <v>0</v>
      </c>
      <c r="H26" s="26"/>
      <c r="I26" s="27"/>
    </row>
    <row r="27" spans="1:9" x14ac:dyDescent="0.25">
      <c r="A27" s="25">
        <f>ROW(Tabla36[[#This Row],[N]])-14</f>
        <v>13</v>
      </c>
      <c r="B27" s="31"/>
      <c r="C27" s="31"/>
      <c r="D27" s="31"/>
      <c r="E27" s="31"/>
      <c r="F27" s="26"/>
      <c r="G27" s="24">
        <f>'Presupuesto USD'!$D27*'Presupuesto USD'!$F27</f>
        <v>0</v>
      </c>
      <c r="H27" s="26"/>
      <c r="I27" s="27"/>
    </row>
    <row r="28" spans="1:9" x14ac:dyDescent="0.25">
      <c r="A28" s="25">
        <f>ROW(Tabla36[[#This Row],[N]])-14</f>
        <v>14</v>
      </c>
      <c r="B28" s="31"/>
      <c r="C28" s="31"/>
      <c r="D28" s="31"/>
      <c r="E28" s="31"/>
      <c r="F28" s="26"/>
      <c r="G28" s="24">
        <f>'Presupuesto USD'!$D28*'Presupuesto USD'!$F28</f>
        <v>0</v>
      </c>
      <c r="H28" s="26"/>
      <c r="I28" s="27"/>
    </row>
    <row r="29" spans="1:9" x14ac:dyDescent="0.25">
      <c r="A29" s="25">
        <f>ROW(Tabla36[[#This Row],[N]])-14</f>
        <v>15</v>
      </c>
      <c r="B29" s="31"/>
      <c r="C29" s="31"/>
      <c r="D29" s="31"/>
      <c r="E29" s="31"/>
      <c r="F29" s="26"/>
      <c r="G29" s="24">
        <f>'Presupuesto USD'!$D29*'Presupuesto USD'!$F29</f>
        <v>0</v>
      </c>
      <c r="H29" s="26"/>
      <c r="I29" s="27"/>
    </row>
    <row r="30" spans="1:9" x14ac:dyDescent="0.25">
      <c r="A30" s="18">
        <f>ROW(Tabla36[[#This Row],[N]])-14</f>
        <v>16</v>
      </c>
      <c r="B30" s="35"/>
      <c r="C30" s="28"/>
      <c r="D30" s="28"/>
      <c r="E30" s="28"/>
      <c r="F30" s="29"/>
      <c r="G30" s="14">
        <f>'Presupuesto USD'!$D30*'Presupuesto USD'!$F30</f>
        <v>0</v>
      </c>
      <c r="H30" s="29"/>
      <c r="I30" s="29"/>
    </row>
    <row r="31" spans="1:9" x14ac:dyDescent="0.25">
      <c r="F31" s="23" t="s">
        <v>10</v>
      </c>
      <c r="G31" s="15">
        <f>SUM('Presupuesto USD'!$G$15:$G$30)</f>
        <v>19402.940000000002</v>
      </c>
      <c r="H31" s="15">
        <f>SUM('Presupuesto USD'!$H$15:$H$30)</f>
        <v>9722.31</v>
      </c>
      <c r="I31" s="15">
        <f>SUM('Presupuesto USD'!$I$15:$I$30)</f>
        <v>9680.6299999999992</v>
      </c>
    </row>
    <row r="32" spans="1:9" x14ac:dyDescent="0.25">
      <c r="F32" s="23" t="s">
        <v>11</v>
      </c>
      <c r="G32" s="16">
        <f>IF(G31=0,"",G31*100/$G$31)</f>
        <v>100</v>
      </c>
      <c r="H32" s="32">
        <f>IF(G31=0,"",H31*100/$G$31)</f>
        <v>50.107406403359484</v>
      </c>
      <c r="I32" s="32">
        <f>IF(G31=0,"",I31*100/$G$31)</f>
        <v>49.892593596640495</v>
      </c>
    </row>
    <row r="34" spans="6:8" x14ac:dyDescent="0.25">
      <c r="F34" s="36" t="s">
        <v>18</v>
      </c>
      <c r="G34" s="37"/>
      <c r="H34" s="19" t="s">
        <v>21</v>
      </c>
    </row>
    <row r="35" spans="6:8" x14ac:dyDescent="0.25">
      <c r="F35" s="30" t="s">
        <v>20</v>
      </c>
      <c r="G35" s="34">
        <v>3600</v>
      </c>
      <c r="H35" s="33" t="s">
        <v>43</v>
      </c>
    </row>
  </sheetData>
  <sheetProtection insertRows="0" deleteRows="0"/>
  <mergeCells count="6">
    <mergeCell ref="F34:G34"/>
    <mergeCell ref="C6:I6"/>
    <mergeCell ref="C7:I7"/>
    <mergeCell ref="C8:I8"/>
    <mergeCell ref="C9:I9"/>
    <mergeCell ref="B11:I12"/>
  </mergeCells>
  <conditionalFormatting sqref="F32:I32">
    <cfRule type="expression" dxfId="1" priority="4">
      <formula>IF($I$32="",FALSE,IF($I$32&lt;20,TRUE,FALSE))</formula>
    </cfRule>
  </conditionalFormatting>
  <conditionalFormatting sqref="H15:I30">
    <cfRule type="expression" dxfId="0" priority="3">
      <formula>IF($H15+$I15&lt;&gt;$G15,TRUE,FALSE)</formula>
    </cfRule>
  </conditionalFormatting>
  <dataValidations count="1">
    <dataValidation type="list" allowBlank="1" showInputMessage="1" showErrorMessage="1" sqref="H35" xr:uid="{49D378D3-0350-4DC0-B750-1CDF4BCC8DD1}">
      <formula1>"Real brasileño (BRL),Peso chileno (CLP),Peso colombiano (COP),Colón costarricense (CRC),Dólar estadounidense (USD),Euro (EUR),Peso mexicano (MXN),Balboa panameño (PAB),Sol peruano (PEN)"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TeVal</dc:creator>
  <cp:lastModifiedBy>JUAN</cp:lastModifiedBy>
  <dcterms:created xsi:type="dcterms:W3CDTF">2023-03-29T19:37:24Z</dcterms:created>
  <dcterms:modified xsi:type="dcterms:W3CDTF">2026-03-25T20:01:30Z</dcterms:modified>
</cp:coreProperties>
</file>