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\Desktop\IBERBIBLIOTECAS\Convocatoria de Ayudas\2026\Documentos\Portugués\"/>
    </mc:Choice>
  </mc:AlternateContent>
  <xr:revisionPtr revIDLastSave="0" documentId="8_{258AACF3-FC25-46F1-B4DF-6C3FE9154CAF}" xr6:coauthVersionLast="47" xr6:coauthVersionMax="47" xr10:uidLastSave="{00000000-0000-0000-0000-000000000000}"/>
  <bookViews>
    <workbookView xWindow="-120" yWindow="-120" windowWidth="20730" windowHeight="11040" xr2:uid="{FE710E81-BDDD-495B-B8E4-960EB1DF0D33}"/>
  </bookViews>
  <sheets>
    <sheet name="Orçamento USD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3" l="1"/>
  <c r="G29" i="3"/>
  <c r="A28" i="3"/>
  <c r="G28" i="3"/>
  <c r="A27" i="3"/>
  <c r="G27" i="3"/>
  <c r="A26" i="3"/>
  <c r="G26" i="3"/>
  <c r="A25" i="3"/>
  <c r="G25" i="3"/>
  <c r="G30" i="3"/>
  <c r="I31" i="3"/>
  <c r="H31" i="3"/>
  <c r="G24" i="3"/>
  <c r="G23" i="3"/>
  <c r="G22" i="3"/>
  <c r="G21" i="3"/>
  <c r="G20" i="3"/>
  <c r="G19" i="3"/>
  <c r="G18" i="3"/>
  <c r="G17" i="3"/>
  <c r="G16" i="3"/>
  <c r="G15" i="3"/>
  <c r="A24" i="3"/>
  <c r="A23" i="3"/>
  <c r="A22" i="3"/>
  <c r="A21" i="3"/>
  <c r="G31" i="3" l="1"/>
  <c r="A19" i="3"/>
  <c r="A15" i="3"/>
  <c r="A16" i="3"/>
  <c r="A17" i="3"/>
  <c r="A18" i="3"/>
  <c r="A20" i="3"/>
  <c r="A30" i="3"/>
  <c r="I32" i="3" l="1"/>
  <c r="H32" i="3" l="1"/>
  <c r="G32" i="3"/>
</calcChain>
</file>

<file path=xl/sharedStrings.xml><?xml version="1.0" encoding="utf-8"?>
<sst xmlns="http://schemas.openxmlformats.org/spreadsheetml/2006/main" count="54" uniqueCount="46">
  <si>
    <t>Programa Ibero-Americano de Bibliotecas Públicas, Iberbibliotecas</t>
  </si>
  <si>
    <t>Título do projeto</t>
  </si>
  <si>
    <t>Entidade proponente</t>
  </si>
  <si>
    <t>Moeda</t>
  </si>
  <si>
    <t>Moeda local</t>
  </si>
  <si>
    <t>Unidade</t>
  </si>
  <si>
    <t>Que tipo de unidade é (tempo, número de pessoas, número de objetos?)</t>
  </si>
  <si>
    <t>Subtotal</t>
  </si>
  <si>
    <t>Total</t>
  </si>
  <si>
    <t>Percentagem</t>
  </si>
  <si>
    <t>Dólares americanos. USD</t>
  </si>
  <si>
    <t>Não.</t>
  </si>
  <si>
    <t>Formato de orçamento</t>
  </si>
  <si>
    <t>Conceito de gastos</t>
  </si>
  <si>
    <t>Valor/Custo Unitário na USD</t>
  </si>
  <si>
    <t>Actividade</t>
  </si>
  <si>
    <t>Valor solicitado à Iberbibliotecas na USD</t>
  </si>
  <si>
    <t>Valor da contraparte da entidade na USD</t>
  </si>
  <si>
    <t>14° Concurso de Ajudas 2026</t>
  </si>
  <si>
    <t>1 USD =</t>
  </si>
  <si>
    <t>Taxa de conversão</t>
  </si>
  <si>
    <t>A1.1. . Realização de pesquisas em cada área rural para identificar os principais locais onde oferecer o serviço de empréstimo, tipo de livros demandados e possíveis participantes do projeto.</t>
  </si>
  <si>
    <t>Equipe de pesquisa</t>
  </si>
  <si>
    <t>Número de pessoas</t>
  </si>
  <si>
    <t>A1.2. Desenho das "bibliotecas itinerantes", selecção bibliográfica e compra de livros, desenho do mecanismo de gestão e empréstimo, incluindo os formulários necessários.</t>
  </si>
  <si>
    <t>Livros para a biblioteca itinerante</t>
  </si>
  <si>
    <t>número de livros</t>
  </si>
  <si>
    <t>livros eletrônicos biblioteca itinerante</t>
  </si>
  <si>
    <t>A1.4. Acondicionamento de um local em cada zona rural onde se instalará a "biblioteca itinerante", colocando o mobiliário necessário.</t>
  </si>
  <si>
    <t>Móveis para cada área rural: 1 mesa e 40 cadeiras</t>
  </si>
  <si>
    <t>conjunto de móveis</t>
  </si>
  <si>
    <t>A2.2. Curso de formação para 6 mediadores (2 de cada zona rural).</t>
  </si>
  <si>
    <t>Honorários para mediadores que promovem atividades de promoção da leitura</t>
  </si>
  <si>
    <t>Viagens do formador às zonas rurais</t>
  </si>
  <si>
    <t>viagens</t>
  </si>
  <si>
    <t>A1.5. Divulgação em cada zona rural do projeto “bibliotecas itinerantes” e dos seus serviços através de cartazes e folhetos.</t>
  </si>
  <si>
    <t>Design e impressão de cartazes e brochuras</t>
  </si>
  <si>
    <t>kits de publicidade</t>
  </si>
  <si>
    <t>TRANSVERSAL</t>
  </si>
  <si>
    <t>Coordenador de projetos (7 meses)</t>
  </si>
  <si>
    <t>Despesas com papelaria e material</t>
  </si>
  <si>
    <t>Meses</t>
  </si>
  <si>
    <t>Real brasileño (BRL)</t>
  </si>
  <si>
    <t>Honorários do instrutor de mediadores (3 meses)</t>
  </si>
  <si>
    <r>
      <t xml:space="preserve">IMPORTANTE: NÃO modifique a estrutura da planilha e suas tabelas.
INSTRUÇÕES:
</t>
    </r>
    <r>
      <rPr>
        <sz val="11"/>
        <rFont val="Calibri"/>
        <family val="2"/>
        <scheme val="minor"/>
      </rPr>
      <t xml:space="preserve">-O orçamento deve ser elaborado em </t>
    </r>
    <r>
      <rPr>
        <b/>
        <sz val="11"/>
        <rFont val="Calibri"/>
        <family val="2"/>
        <scheme val="minor"/>
      </rPr>
      <t>dólares americanos (USD)</t>
    </r>
    <r>
      <rPr>
        <sz val="11"/>
        <rFont val="Calibri"/>
        <family val="2"/>
        <scheme val="minor"/>
      </rPr>
      <t>.
-As células em roxo são preenchidas automáticamente.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- Preencha os demais campos da tabela. Em caso de dúvidas, revise os arquivos de formato de orçamento e cronograma com exemplos. 
-A soma do </t>
    </r>
    <r>
      <rPr>
        <b/>
        <sz val="11"/>
        <rFont val="Calibri"/>
        <family val="2"/>
        <scheme val="minor"/>
      </rPr>
      <t>Valor solicitado à Iberbibliotecas</t>
    </r>
    <r>
      <rPr>
        <sz val="11"/>
        <rFont val="Calibri"/>
        <family val="2"/>
        <scheme val="minor"/>
      </rPr>
      <t xml:space="preserve"> e o </t>
    </r>
    <r>
      <rPr>
        <b/>
        <sz val="11"/>
        <rFont val="Calibri"/>
        <family val="2"/>
        <scheme val="minor"/>
      </rPr>
      <t>Valor da contraparte da entidade</t>
    </r>
    <r>
      <rPr>
        <sz val="11"/>
        <rFont val="Calibri"/>
        <family val="2"/>
        <scheme val="minor"/>
      </rPr>
      <t xml:space="preserve"> deve ser igual ao Subtotal da linha. Caso não esteja correto, os campos serão destacados em amarelo. 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-O total do </t>
    </r>
    <r>
      <rPr>
        <b/>
        <sz val="11"/>
        <rFont val="Calibri"/>
        <family val="2"/>
        <scheme val="minor"/>
      </rPr>
      <t>Valor da contraparte da entidade</t>
    </r>
    <r>
      <rPr>
        <sz val="11"/>
        <rFont val="Calibri"/>
        <family val="2"/>
        <scheme val="minor"/>
      </rPr>
      <t xml:space="preserve"> deve corresponder a uma porcentagem mínima de 20%. Se isso não estiver correto, as células de porcentagem serão destacadas em vermelho. 
-Se você precisar inserir uma linha, clique com o botão direito do mouse na célula azul e clique em </t>
    </r>
    <r>
      <rPr>
        <b/>
        <sz val="11"/>
        <rFont val="Calibri"/>
        <family val="2"/>
        <scheme val="minor"/>
      </rPr>
      <t>Inserir</t>
    </r>
    <r>
      <rPr>
        <sz val="11"/>
        <rFont val="Calibri"/>
        <family val="2"/>
        <scheme val="minor"/>
      </rPr>
      <t xml:space="preserve"> e finalmente clique em </t>
    </r>
    <r>
      <rPr>
        <b/>
        <sz val="11"/>
        <rFont val="Calibri"/>
        <family val="2"/>
        <scheme val="minor"/>
      </rPr>
      <t>linhas da tabela na parte superior</t>
    </r>
    <r>
      <rPr>
        <sz val="11"/>
        <rFont val="Calibri"/>
        <family val="2"/>
        <scheme val="minor"/>
      </rPr>
      <t xml:space="preserve">. 
-Lembre-se de preencher a tabela de conversão de moeda usada para preparar este orçamento.
-Selecione sua moeda local na lista suspensa e indique a taxa de câmbio utilizada (equivalente a 1 USD na sua moeda)
</t>
    </r>
    <r>
      <rPr>
        <b/>
        <sz val="11"/>
        <rFont val="Calibri"/>
        <family val="2"/>
        <scheme val="minor"/>
      </rPr>
      <t xml:space="preserve">
NOTAS FINAIS:
</t>
    </r>
    <r>
      <rPr>
        <sz val="11"/>
        <rFont val="Calibri"/>
        <family val="2"/>
        <scheme val="minor"/>
      </rPr>
      <t xml:space="preserve">Após o preenchimento, certifique-se de que todos os dados foram inseridos corretamente e que os valores totais correspondem à inscrição que você enviará ao programa.
</t>
    </r>
    <r>
      <rPr>
        <b/>
        <sz val="11"/>
        <rFont val="Calibri"/>
        <family val="2"/>
        <scheme val="minor"/>
      </rPr>
      <t xml:space="preserve">ESTE DOCUMENTO DEVE SER ENVIADO EM FORMATO EXCEL; </t>
    </r>
    <r>
      <rPr>
        <sz val="11"/>
        <rFont val="Calibri"/>
        <family val="2"/>
        <scheme val="minor"/>
      </rPr>
      <t>se for enviado em PDF ou em qualquer outro formato, não será aceito.</t>
    </r>
  </si>
  <si>
    <t>País  membro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</si>
</sst>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9" x14ac:knownFonts="1">
    <font>
      <sz val="11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0"/>
      <name val="Calibri"/>
      <family val="2"/>
      <scheme val="minor"/>
    </font>
    <font>
      <b/>
      <i/>
      <sz val="14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2E5F7"/>
        <bgColor theme="9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5" tint="0.39997558519241921"/>
        <bgColor theme="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rgb="FF343565"/>
      </left>
      <right/>
      <top style="thin">
        <color rgb="FF343565"/>
      </top>
      <bottom style="thin">
        <color rgb="FF34356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3" fontId="2" fillId="0" borderId="0" xfId="0" applyNumberFormat="1" applyFont="1" applyAlignment="1">
      <alignment horizontal="left" vertical="top"/>
    </xf>
    <xf numFmtId="3" fontId="2" fillId="0" borderId="0" xfId="0" applyNumberFormat="1" applyFont="1" applyAlignment="1">
      <alignment horizontal="centerContinuous" vertical="center"/>
    </xf>
    <xf numFmtId="0" fontId="8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64" fontId="0" fillId="4" borderId="2" xfId="0" applyNumberFormat="1" applyFill="1" applyBorder="1"/>
    <xf numFmtId="0" fontId="0" fillId="4" borderId="2" xfId="0" applyFill="1" applyBorder="1"/>
    <xf numFmtId="0" fontId="6" fillId="5" borderId="2" xfId="0" applyFont="1" applyFill="1" applyBorder="1" applyAlignment="1">
      <alignment wrapText="1"/>
    </xf>
    <xf numFmtId="0" fontId="6" fillId="6" borderId="8" xfId="0" applyFont="1" applyFill="1" applyBorder="1" applyAlignment="1">
      <alignment wrapText="1"/>
    </xf>
    <xf numFmtId="0" fontId="6" fillId="6" borderId="8" xfId="0" applyFont="1" applyFill="1" applyBorder="1"/>
    <xf numFmtId="0" fontId="6" fillId="6" borderId="2" xfId="0" applyFont="1" applyFill="1" applyBorder="1" applyAlignment="1">
      <alignment wrapText="1"/>
    </xf>
    <xf numFmtId="164" fontId="0" fillId="4" borderId="6" xfId="0" applyNumberFormat="1" applyFill="1" applyBorder="1" applyAlignment="1">
      <alignment wrapText="1"/>
    </xf>
    <xf numFmtId="0" fontId="0" fillId="4" borderId="7" xfId="0" applyFill="1" applyBorder="1" applyAlignment="1">
      <alignment wrapText="1"/>
    </xf>
    <xf numFmtId="0" fontId="6" fillId="6" borderId="0" xfId="0" applyFont="1" applyFill="1" applyAlignment="1">
      <alignment wrapText="1"/>
    </xf>
    <xf numFmtId="0" fontId="0" fillId="0" borderId="6" xfId="0" applyBorder="1" applyAlignment="1">
      <alignment wrapText="1"/>
    </xf>
    <xf numFmtId="164" fontId="0" fillId="0" borderId="6" xfId="0" applyNumberFormat="1" applyBorder="1" applyAlignment="1">
      <alignment wrapText="1"/>
    </xf>
    <xf numFmtId="164" fontId="0" fillId="0" borderId="9" xfId="0" applyNumberFormat="1" applyBorder="1" applyAlignment="1">
      <alignment wrapText="1"/>
    </xf>
    <xf numFmtId="164" fontId="0" fillId="0" borderId="7" xfId="0" applyNumberFormat="1" applyBorder="1" applyAlignment="1">
      <alignment wrapText="1"/>
    </xf>
    <xf numFmtId="0" fontId="6" fillId="5" borderId="3" xfId="0" applyFont="1" applyFill="1" applyBorder="1" applyAlignment="1">
      <alignment horizontal="right" wrapText="1"/>
    </xf>
    <xf numFmtId="0" fontId="0" fillId="0" borderId="2" xfId="0" applyBorder="1"/>
    <xf numFmtId="4" fontId="0" fillId="0" borderId="4" xfId="0" applyNumberFormat="1" applyBorder="1" applyAlignment="1">
      <alignment horizontal="left"/>
    </xf>
    <xf numFmtId="0" fontId="0" fillId="7" borderId="6" xfId="0" applyFill="1" applyBorder="1" applyAlignment="1">
      <alignment wrapText="1"/>
    </xf>
    <xf numFmtId="0" fontId="6" fillId="5" borderId="3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top" wrapText="1"/>
    </xf>
    <xf numFmtId="0" fontId="7" fillId="3" borderId="0" xfId="0" applyFont="1" applyFill="1" applyAlignment="1">
      <alignment horizontal="center" vertical="top" wrapText="1"/>
    </xf>
  </cellXfs>
  <cellStyles count="1">
    <cellStyle name="Normal" xfId="0" builtinId="0"/>
  </cellStyles>
  <dxfs count="1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\ #,##0.00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\ #,##0.00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\ #,##0.00"/>
      <fill>
        <patternFill patternType="solid">
          <fgColor indexed="64"/>
          <bgColor rgb="FF9966FF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\ #,##0.00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9966FF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theme="4"/>
          <bgColor theme="5" tint="0.39997558519241921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9966FF"/>
      <color rgb="FF99CCFF"/>
      <color rgb="FF1CBC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1078706</xdr:colOff>
      <xdr:row>0</xdr:row>
      <xdr:rowOff>122239</xdr:rowOff>
    </xdr:from>
    <xdr:to>
      <xdr:col>8</xdr:col>
      <xdr:colOff>423864</xdr:colOff>
      <xdr:row>4</xdr:row>
      <xdr:rowOff>158473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CDE2EAF-798F-4474-9048-147CCC08B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4081" y="122239"/>
          <a:ext cx="1221583" cy="79823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DD47785-FEB2-4757-8F8D-2CEB047429A7}" name="Tabla1" displayName="Tabla1" ref="A14:I30" totalsRowShown="0" headerRowDxfId="13" dataDxfId="12" tableBorderDxfId="11">
  <autoFilter ref="A14:I30" xr:uid="{7DD47785-FEB2-4757-8F8D-2CEB047429A7}"/>
  <tableColumns count="9">
    <tableColumn id="1" xr3:uid="{A6192E01-9803-492E-9DA6-E67C306DE3A5}" name="Não." dataDxfId="10">
      <calculatedColumnFormula>ROW('Orçamento USD'!$A15)-14</calculatedColumnFormula>
    </tableColumn>
    <tableColumn id="2" xr3:uid="{BF655DF5-2461-49EC-8ACF-57228BEB7914}" name="Actividade" dataDxfId="9"/>
    <tableColumn id="3" xr3:uid="{E9E9D624-1FA6-4896-92D9-2B6E02419E47}" name="Conceito de gastos" dataDxfId="8"/>
    <tableColumn id="4" xr3:uid="{7C91E183-8F0E-451D-A118-8D55D5CBE15E}" name="Unidade" dataDxfId="7"/>
    <tableColumn id="5" xr3:uid="{60CD84E4-2FBE-48AD-800D-3723F4F55F73}" name="Que tipo de unidade é (tempo, número de pessoas, número de objetos?)" dataDxfId="6"/>
    <tableColumn id="6" xr3:uid="{FCC0E250-8D3F-478B-80D5-D0B1044DB668}" name="Valor/Custo Unitário na USD" dataDxfId="5"/>
    <tableColumn id="7" xr3:uid="{C577B4E8-8C0E-41C3-A324-CC5D600147DB}" name="Subtotal" dataDxfId="4">
      <calculatedColumnFormula>'Orçamento USD'!$D15*'Orçamento USD'!$F15</calculatedColumnFormula>
    </tableColumn>
    <tableColumn id="8" xr3:uid="{C4F47930-DDF3-40B1-B25F-94F0C8E17DAA}" name="Valor solicitado à Iberbibliotecas na USD" dataDxfId="3"/>
    <tableColumn id="9" xr3:uid="{68D30FF2-91D4-4A1B-BC3E-DEFED7B10EC8}" name="Valor da contraparte da entidade na USD" dataDxfId="2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A5993-BD9D-419C-8EC0-4023CD69AE04}">
  <dimension ref="A1:I35"/>
  <sheetViews>
    <sheetView tabSelected="1" workbookViewId="0">
      <selection activeCell="K11" sqref="K11"/>
    </sheetView>
  </sheetViews>
  <sheetFormatPr baseColWidth="10" defaultRowHeight="15" x14ac:dyDescent="0.25"/>
  <cols>
    <col min="1" max="1" width="4.5703125" customWidth="1"/>
    <col min="2" max="2" width="20.42578125" customWidth="1"/>
    <col min="3" max="3" width="21.140625" customWidth="1"/>
    <col min="4" max="4" width="10.28515625" customWidth="1"/>
    <col min="5" max="5" width="24.85546875" customWidth="1"/>
    <col min="6" max="6" width="24.7109375" customWidth="1"/>
    <col min="7" max="7" width="20.85546875" customWidth="1"/>
    <col min="8" max="8" width="28.140625" customWidth="1"/>
    <col min="9" max="9" width="29" customWidth="1"/>
  </cols>
  <sheetData>
    <row r="1" spans="1:9" ht="21" x14ac:dyDescent="0.35">
      <c r="B1" s="1" t="s">
        <v>0</v>
      </c>
      <c r="C1" s="2"/>
      <c r="D1" s="2"/>
      <c r="E1" s="2"/>
      <c r="F1" s="2"/>
      <c r="G1" s="3"/>
      <c r="H1" s="3"/>
      <c r="I1" s="3"/>
    </row>
    <row r="2" spans="1:9" ht="18.75" x14ac:dyDescent="0.3">
      <c r="B2" s="4" t="s">
        <v>18</v>
      </c>
      <c r="C2" s="2"/>
      <c r="D2" s="2"/>
      <c r="E2" s="2"/>
      <c r="F2" s="2"/>
      <c r="G2" s="3"/>
      <c r="H2" s="3"/>
      <c r="I2" s="3"/>
    </row>
    <row r="3" spans="1:9" x14ac:dyDescent="0.25">
      <c r="B3" s="5" t="s">
        <v>12</v>
      </c>
      <c r="C3" s="6"/>
      <c r="D3" s="6"/>
      <c r="E3" s="6"/>
      <c r="F3" s="6"/>
      <c r="G3" s="7"/>
      <c r="H3" s="7"/>
      <c r="I3" s="7"/>
    </row>
    <row r="4" spans="1:9" x14ac:dyDescent="0.25">
      <c r="B4" s="6"/>
      <c r="C4" s="6"/>
      <c r="D4" s="6"/>
      <c r="E4" s="6"/>
      <c r="F4" s="6"/>
      <c r="G4" s="7"/>
      <c r="H4" s="7"/>
      <c r="I4" s="7"/>
    </row>
    <row r="5" spans="1:9" x14ac:dyDescent="0.25">
      <c r="B5" s="2"/>
      <c r="C5" s="2"/>
      <c r="D5" s="2"/>
      <c r="E5" s="2"/>
      <c r="F5" s="2"/>
      <c r="G5" s="3"/>
      <c r="H5" s="3"/>
      <c r="I5" s="3"/>
    </row>
    <row r="6" spans="1:9" x14ac:dyDescent="0.25">
      <c r="B6" s="12" t="s">
        <v>1</v>
      </c>
      <c r="C6" s="33"/>
      <c r="D6" s="34"/>
      <c r="E6" s="34"/>
      <c r="F6" s="34"/>
      <c r="G6" s="34"/>
      <c r="H6" s="34"/>
      <c r="I6" s="35"/>
    </row>
    <row r="7" spans="1:9" x14ac:dyDescent="0.25">
      <c r="B7" s="13" t="s">
        <v>2</v>
      </c>
      <c r="C7" s="36"/>
      <c r="D7" s="37"/>
      <c r="E7" s="37"/>
      <c r="F7" s="37"/>
      <c r="G7" s="37"/>
      <c r="H7" s="37"/>
      <c r="I7" s="38"/>
    </row>
    <row r="8" spans="1:9" x14ac:dyDescent="0.25">
      <c r="B8" s="13" t="s">
        <v>45</v>
      </c>
      <c r="C8" s="36"/>
      <c r="D8" s="37"/>
      <c r="E8" s="37"/>
      <c r="F8" s="37"/>
      <c r="G8" s="37"/>
      <c r="H8" s="37"/>
      <c r="I8" s="38"/>
    </row>
    <row r="9" spans="1:9" x14ac:dyDescent="0.25">
      <c r="B9" s="12" t="s">
        <v>3</v>
      </c>
      <c r="C9" s="33" t="s">
        <v>10</v>
      </c>
      <c r="D9" s="34"/>
      <c r="E9" s="34"/>
      <c r="F9" s="34"/>
      <c r="G9" s="34"/>
      <c r="H9" s="34"/>
      <c r="I9" s="35"/>
    </row>
    <row r="10" spans="1:9" x14ac:dyDescent="0.25">
      <c r="B10" s="8"/>
      <c r="C10" s="9"/>
      <c r="D10" s="9"/>
      <c r="E10" s="9"/>
      <c r="F10" s="9"/>
      <c r="G10" s="10"/>
      <c r="H10" s="11"/>
      <c r="I10" s="11"/>
    </row>
    <row r="11" spans="1:9" ht="115.5" customHeight="1" x14ac:dyDescent="0.25">
      <c r="B11" s="39" t="s">
        <v>44</v>
      </c>
      <c r="C11" s="40"/>
      <c r="D11" s="40"/>
      <c r="E11" s="40"/>
      <c r="F11" s="40"/>
      <c r="G11" s="40"/>
      <c r="H11" s="40"/>
      <c r="I11" s="40"/>
    </row>
    <row r="12" spans="1:9" ht="112.5" customHeight="1" x14ac:dyDescent="0.25">
      <c r="B12" s="40"/>
      <c r="C12" s="40"/>
      <c r="D12" s="40"/>
      <c r="E12" s="40"/>
      <c r="F12" s="40"/>
      <c r="G12" s="40"/>
      <c r="H12" s="40"/>
      <c r="I12" s="40"/>
    </row>
    <row r="14" spans="1:9" ht="39" x14ac:dyDescent="0.25">
      <c r="A14" s="22" t="s">
        <v>11</v>
      </c>
      <c r="B14" s="17" t="s">
        <v>15</v>
      </c>
      <c r="C14" s="18" t="s">
        <v>13</v>
      </c>
      <c r="D14" s="18" t="s">
        <v>5</v>
      </c>
      <c r="E14" s="17" t="s">
        <v>6</v>
      </c>
      <c r="F14" s="17" t="s">
        <v>14</v>
      </c>
      <c r="G14" s="18" t="s">
        <v>7</v>
      </c>
      <c r="H14" s="17" t="s">
        <v>16</v>
      </c>
      <c r="I14" s="17" t="s">
        <v>17</v>
      </c>
    </row>
    <row r="15" spans="1:9" ht="165" x14ac:dyDescent="0.25">
      <c r="A15" s="21">
        <f>ROW('Orçamento USD'!$A15)-14</f>
        <v>1</v>
      </c>
      <c r="B15" s="23" t="s">
        <v>21</v>
      </c>
      <c r="C15" s="23" t="s">
        <v>22</v>
      </c>
      <c r="D15" s="23">
        <v>3</v>
      </c>
      <c r="E15" s="23" t="s">
        <v>23</v>
      </c>
      <c r="F15" s="24">
        <v>277.77999999999997</v>
      </c>
      <c r="G15" s="20">
        <f>'Orçamento USD'!$D15*'Orçamento USD'!$F15</f>
        <v>833.33999999999992</v>
      </c>
      <c r="H15" s="24">
        <v>833.34</v>
      </c>
      <c r="I15" s="24">
        <v>0</v>
      </c>
    </row>
    <row r="16" spans="1:9" ht="165" x14ac:dyDescent="0.25">
      <c r="A16" s="21">
        <f>ROW('Orçamento USD'!$A16)-14</f>
        <v>2</v>
      </c>
      <c r="B16" s="23" t="s">
        <v>24</v>
      </c>
      <c r="C16" s="23" t="s">
        <v>25</v>
      </c>
      <c r="D16" s="23">
        <v>100</v>
      </c>
      <c r="E16" s="23" t="s">
        <v>26</v>
      </c>
      <c r="F16" s="24">
        <v>13.89</v>
      </c>
      <c r="G16" s="20">
        <f>'Orçamento USD'!$D16*'Orçamento USD'!$F16</f>
        <v>1389</v>
      </c>
      <c r="H16" s="24">
        <v>1389</v>
      </c>
      <c r="I16" s="24">
        <v>0</v>
      </c>
    </row>
    <row r="17" spans="1:9" ht="165" x14ac:dyDescent="0.25">
      <c r="A17" s="21">
        <f>ROW('Orçamento USD'!$A17)-14</f>
        <v>3</v>
      </c>
      <c r="B17" s="23" t="s">
        <v>24</v>
      </c>
      <c r="C17" s="23" t="s">
        <v>27</v>
      </c>
      <c r="D17" s="23">
        <v>3</v>
      </c>
      <c r="E17" s="23" t="s">
        <v>26</v>
      </c>
      <c r="F17" s="24">
        <v>83.33</v>
      </c>
      <c r="G17" s="20">
        <f>'Orçamento USD'!$D17*'Orçamento USD'!$F17</f>
        <v>249.99</v>
      </c>
      <c r="H17" s="24">
        <v>249.99</v>
      </c>
      <c r="I17" s="24">
        <v>0</v>
      </c>
    </row>
    <row r="18" spans="1:9" ht="135" x14ac:dyDescent="0.25">
      <c r="A18" s="21">
        <f>ROW('Orçamento USD'!$A18)-14</f>
        <v>4</v>
      </c>
      <c r="B18" s="23" t="s">
        <v>28</v>
      </c>
      <c r="C18" s="23" t="s">
        <v>29</v>
      </c>
      <c r="D18" s="23">
        <v>3</v>
      </c>
      <c r="E18" s="23" t="s">
        <v>30</v>
      </c>
      <c r="F18" s="24">
        <v>750</v>
      </c>
      <c r="G18" s="20">
        <f>'Orçamento USD'!$D18*'Orçamento USD'!$F18</f>
        <v>2250</v>
      </c>
      <c r="H18" s="24">
        <v>2250</v>
      </c>
      <c r="I18" s="24">
        <v>0</v>
      </c>
    </row>
    <row r="19" spans="1:9" ht="75" x14ac:dyDescent="0.25">
      <c r="A19" s="21">
        <f>ROW('Orçamento USD'!$A19)-14</f>
        <v>5</v>
      </c>
      <c r="B19" s="23" t="s">
        <v>31</v>
      </c>
      <c r="C19" s="23" t="s">
        <v>32</v>
      </c>
      <c r="D19" s="23">
        <v>6</v>
      </c>
      <c r="E19" s="23" t="s">
        <v>23</v>
      </c>
      <c r="F19" s="24">
        <v>833.33</v>
      </c>
      <c r="G19" s="20">
        <f>'Orçamento USD'!$D19*'Orçamento USD'!$F19</f>
        <v>4999.9800000000005</v>
      </c>
      <c r="H19" s="24">
        <v>4999.9799999999996</v>
      </c>
      <c r="I19" s="24">
        <v>0</v>
      </c>
    </row>
    <row r="20" spans="1:9" ht="60" x14ac:dyDescent="0.25">
      <c r="A20" s="21">
        <f>ROW('Orçamento USD'!$A20)-14</f>
        <v>6</v>
      </c>
      <c r="B20" s="23" t="s">
        <v>31</v>
      </c>
      <c r="C20" s="23" t="s">
        <v>43</v>
      </c>
      <c r="D20" s="23">
        <v>1</v>
      </c>
      <c r="E20" s="23" t="s">
        <v>23</v>
      </c>
      <c r="F20" s="24">
        <v>2777.78</v>
      </c>
      <c r="G20" s="20">
        <f>'Orçamento USD'!$D20*'Orçamento USD'!$F20</f>
        <v>2777.78</v>
      </c>
      <c r="H20" s="24">
        <v>0</v>
      </c>
      <c r="I20" s="24">
        <v>2777.78</v>
      </c>
    </row>
    <row r="21" spans="1:9" ht="60" x14ac:dyDescent="0.25">
      <c r="A21" s="21">
        <f>ROW('Orçamento USD'!$A21)-14</f>
        <v>7</v>
      </c>
      <c r="B21" s="23" t="s">
        <v>31</v>
      </c>
      <c r="C21" s="23" t="s">
        <v>33</v>
      </c>
      <c r="D21" s="23">
        <v>21</v>
      </c>
      <c r="E21" s="23" t="s">
        <v>34</v>
      </c>
      <c r="F21" s="24">
        <v>55.56</v>
      </c>
      <c r="G21" s="20">
        <f>'Orçamento USD'!$D21*'Orçamento USD'!$F21</f>
        <v>1166.76</v>
      </c>
      <c r="H21" s="24">
        <v>0</v>
      </c>
      <c r="I21" s="24">
        <v>1166.76</v>
      </c>
    </row>
    <row r="22" spans="1:9" ht="105" x14ac:dyDescent="0.25">
      <c r="A22" s="21">
        <f>ROW('Orçamento USD'!$A22)-14</f>
        <v>8</v>
      </c>
      <c r="B22" s="23" t="s">
        <v>35</v>
      </c>
      <c r="C22" s="23" t="s">
        <v>36</v>
      </c>
      <c r="D22" s="23">
        <v>3</v>
      </c>
      <c r="E22" s="23" t="s">
        <v>37</v>
      </c>
      <c r="F22" s="24">
        <v>416.67</v>
      </c>
      <c r="G22" s="20">
        <f>'Orçamento USD'!$D22*'Orçamento USD'!$F22</f>
        <v>1250.01</v>
      </c>
      <c r="H22" s="24">
        <v>0</v>
      </c>
      <c r="I22" s="24">
        <v>1250.01</v>
      </c>
    </row>
    <row r="23" spans="1:9" ht="30" x14ac:dyDescent="0.25">
      <c r="A23" s="21">
        <f>ROW('Orçamento USD'!$A23)-14</f>
        <v>9</v>
      </c>
      <c r="B23" s="23" t="s">
        <v>38</v>
      </c>
      <c r="C23" s="23" t="s">
        <v>39</v>
      </c>
      <c r="D23" s="23">
        <v>1</v>
      </c>
      <c r="E23" s="23" t="s">
        <v>23</v>
      </c>
      <c r="F23" s="24">
        <v>4000</v>
      </c>
      <c r="G23" s="20">
        <f>'Orçamento USD'!$D23*'Orçamento USD'!$F23</f>
        <v>4000</v>
      </c>
      <c r="H23" s="24">
        <v>0</v>
      </c>
      <c r="I23" s="24">
        <v>4000</v>
      </c>
    </row>
    <row r="24" spans="1:9" ht="30" x14ac:dyDescent="0.25">
      <c r="A24" s="21">
        <f>ROW('Orçamento USD'!$A24)-14</f>
        <v>10</v>
      </c>
      <c r="B24" s="23" t="s">
        <v>38</v>
      </c>
      <c r="C24" s="23" t="s">
        <v>40</v>
      </c>
      <c r="D24" s="23">
        <v>7</v>
      </c>
      <c r="E24" s="23" t="s">
        <v>41</v>
      </c>
      <c r="F24" s="24">
        <v>69.44</v>
      </c>
      <c r="G24" s="20">
        <f>'Orçamento USD'!$D24*'Orçamento USD'!$F24</f>
        <v>486.08</v>
      </c>
      <c r="H24" s="24">
        <v>0</v>
      </c>
      <c r="I24" s="24">
        <v>486.08</v>
      </c>
    </row>
    <row r="25" spans="1:9" x14ac:dyDescent="0.25">
      <c r="A25" s="21">
        <f>ROW('Orçamento USD'!$A25)-14</f>
        <v>11</v>
      </c>
      <c r="B25" s="23"/>
      <c r="C25" s="23"/>
      <c r="D25" s="23"/>
      <c r="E25" s="23"/>
      <c r="F25" s="25"/>
      <c r="G25" s="20">
        <f>'Orçamento USD'!$D25*'Orçamento USD'!$F25</f>
        <v>0</v>
      </c>
      <c r="H25" s="26"/>
      <c r="I25" s="24"/>
    </row>
    <row r="26" spans="1:9" x14ac:dyDescent="0.25">
      <c r="A26" s="21">
        <f>ROW('Orçamento USD'!$A26)-14</f>
        <v>12</v>
      </c>
      <c r="B26" s="23"/>
      <c r="C26" s="23"/>
      <c r="D26" s="23"/>
      <c r="E26" s="23"/>
      <c r="F26" s="25"/>
      <c r="G26" s="20">
        <f>'Orçamento USD'!$D26*'Orçamento USD'!$F26</f>
        <v>0</v>
      </c>
      <c r="H26" s="26"/>
      <c r="I26" s="24"/>
    </row>
    <row r="27" spans="1:9" x14ac:dyDescent="0.25">
      <c r="A27" s="21">
        <f>ROW('Orçamento USD'!$A27)-14</f>
        <v>13</v>
      </c>
      <c r="B27" s="23"/>
      <c r="C27" s="23"/>
      <c r="D27" s="23"/>
      <c r="E27" s="23"/>
      <c r="F27" s="25"/>
      <c r="G27" s="20">
        <f>'Orçamento USD'!$D27*'Orçamento USD'!$F27</f>
        <v>0</v>
      </c>
      <c r="H27" s="26"/>
      <c r="I27" s="24"/>
    </row>
    <row r="28" spans="1:9" x14ac:dyDescent="0.25">
      <c r="A28" s="21">
        <f>ROW('Orçamento USD'!$A28)-14</f>
        <v>14</v>
      </c>
      <c r="B28" s="23"/>
      <c r="C28" s="23"/>
      <c r="D28" s="23"/>
      <c r="E28" s="23"/>
      <c r="F28" s="25"/>
      <c r="G28" s="20">
        <f>'Orçamento USD'!$D28*'Orçamento USD'!$F28</f>
        <v>0</v>
      </c>
      <c r="H28" s="26"/>
      <c r="I28" s="24"/>
    </row>
    <row r="29" spans="1:9" x14ac:dyDescent="0.25">
      <c r="A29" s="21">
        <f>ROW('Orçamento USD'!$A29)-14</f>
        <v>15</v>
      </c>
      <c r="B29" s="23"/>
      <c r="C29" s="23"/>
      <c r="D29" s="23"/>
      <c r="E29" s="23"/>
      <c r="F29" s="25"/>
      <c r="G29" s="20">
        <f>'Orçamento USD'!$D29*'Orçamento USD'!$F29</f>
        <v>0</v>
      </c>
      <c r="H29" s="26"/>
      <c r="I29" s="24"/>
    </row>
    <row r="30" spans="1:9" x14ac:dyDescent="0.25">
      <c r="A30" s="21">
        <f>ROW('Orçamento USD'!$A30)-14</f>
        <v>16</v>
      </c>
      <c r="B30" s="30"/>
      <c r="C30" s="23"/>
      <c r="D30" s="23"/>
      <c r="E30" s="23"/>
      <c r="F30" s="24"/>
      <c r="G30" s="20">
        <f>'Orçamento USD'!$D30*'Orçamento USD'!$F30</f>
        <v>0</v>
      </c>
      <c r="H30" s="24"/>
      <c r="I30" s="24"/>
    </row>
    <row r="31" spans="1:9" x14ac:dyDescent="0.25">
      <c r="F31" s="19" t="s">
        <v>8</v>
      </c>
      <c r="G31" s="14">
        <f>SUM('Orçamento USD'!$G$15:$G$30)</f>
        <v>19402.940000000002</v>
      </c>
      <c r="H31" s="14">
        <f>SUM('Orçamento USD'!$H$15:$H$30)</f>
        <v>9722.31</v>
      </c>
      <c r="I31" s="14">
        <f>SUM('Orçamento USD'!$I$15:$I$30)</f>
        <v>9680.6299999999992</v>
      </c>
    </row>
    <row r="32" spans="1:9" x14ac:dyDescent="0.25">
      <c r="F32" s="19" t="s">
        <v>9</v>
      </c>
      <c r="G32" s="15">
        <f>IF(G31=0,"",G31*100/$G$31)</f>
        <v>100</v>
      </c>
      <c r="H32" s="15">
        <f>IF(G31=0,"",H31*100/$G$31)</f>
        <v>50.107406403359484</v>
      </c>
      <c r="I32" s="15">
        <f>IF(G31=0,"",I31*100/$G$31)</f>
        <v>49.892593596640495</v>
      </c>
    </row>
    <row r="34" spans="6:8" x14ac:dyDescent="0.25">
      <c r="F34" s="31" t="s">
        <v>20</v>
      </c>
      <c r="G34" s="32"/>
      <c r="H34" s="16" t="s">
        <v>4</v>
      </c>
    </row>
    <row r="35" spans="6:8" x14ac:dyDescent="0.25">
      <c r="F35" s="27" t="s">
        <v>19</v>
      </c>
      <c r="G35" s="29">
        <v>5.2</v>
      </c>
      <c r="H35" s="28" t="s">
        <v>42</v>
      </c>
    </row>
  </sheetData>
  <mergeCells count="6">
    <mergeCell ref="F34:G34"/>
    <mergeCell ref="C6:I6"/>
    <mergeCell ref="C7:I7"/>
    <mergeCell ref="C8:I8"/>
    <mergeCell ref="C9:I9"/>
    <mergeCell ref="B11:I12"/>
  </mergeCells>
  <conditionalFormatting sqref="F32:I32">
    <cfRule type="expression" dxfId="1" priority="2">
      <formula>IF($I$32="",FALSE,IF($I$32&lt;20,TRUE,FALSE))</formula>
    </cfRule>
  </conditionalFormatting>
  <conditionalFormatting sqref="H15:I30">
    <cfRule type="expression" dxfId="0" priority="1">
      <formula>IF($H15+$I15&lt;&gt;$G15,TRUE,FALSE)</formula>
    </cfRule>
  </conditionalFormatting>
  <dataValidations count="1">
    <dataValidation type="list" allowBlank="1" showInputMessage="1" showErrorMessage="1" sqref="H35" xr:uid="{5EDCCC62-3577-46CB-9146-B934DCBAFDBA}">
      <formula1>"Real brasileño (BRL),Peso chileno (CLP),Peso colombiano (COP),Colón costarricense (CRC),Dólar estadounidense (USD),Euro (EUR),Peso mexicano (MXN),Balboa panameño (PAB),Sol peruano (PEN)"</formula1>
    </dataValidation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Orçamento USD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TeVal</dc:creator>
  <cp:lastModifiedBy>JUAN</cp:lastModifiedBy>
  <dcterms:created xsi:type="dcterms:W3CDTF">2023-03-29T19:37:24Z</dcterms:created>
  <dcterms:modified xsi:type="dcterms:W3CDTF">2026-03-27T13:56:06Z</dcterms:modified>
</cp:coreProperties>
</file>